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xr:revisionPtr revIDLastSave="0" documentId="8_{DBCAB0A0-90D2-4D4D-98EB-0B553137E2E6}" xr6:coauthVersionLast="47" xr6:coauthVersionMax="47" xr10:uidLastSave="{00000000-0000-0000-0000-000000000000}"/>
  <bookViews>
    <workbookView xWindow="-90" yWindow="-90" windowWidth="19380" windowHeight="10380"/>
  </bookViews>
  <sheets>
    <sheet name="Sheet1" sheetId="1" r:id="rId1"/>
    <sheet name="limitation " sheetId="2" r:id="rId2"/>
    <sheet name="Inv " sheetId="3" r:id="rId3"/>
    <sheet name="SLI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" l="1"/>
  <c r="L29" i="3" s="1"/>
  <c r="I29" i="3"/>
  <c r="K29" i="3" s="1"/>
  <c r="A30" i="3"/>
  <c r="G30" i="3"/>
  <c r="I30" i="3" s="1"/>
  <c r="L30" i="3"/>
  <c r="A31" i="3"/>
  <c r="G31" i="3"/>
  <c r="I31" i="3" s="1"/>
  <c r="K31" i="3" s="1"/>
  <c r="A32" i="3"/>
  <c r="A33" i="3" s="1"/>
  <c r="A34" i="3" s="1"/>
  <c r="A35" i="3" s="1"/>
  <c r="A36" i="3" s="1"/>
  <c r="A37" i="3" s="1"/>
  <c r="G32" i="3"/>
  <c r="I32" i="3" s="1"/>
  <c r="K32" i="3" s="1"/>
  <c r="G33" i="3"/>
  <c r="I33" i="3" s="1"/>
  <c r="K33" i="3" s="1"/>
  <c r="L33" i="3"/>
  <c r="G34" i="3"/>
  <c r="I34" i="3"/>
  <c r="K34" i="3" s="1"/>
  <c r="L34" i="3"/>
  <c r="G35" i="3"/>
  <c r="L35" i="3" s="1"/>
  <c r="I35" i="3"/>
  <c r="K35" i="3" s="1"/>
  <c r="G36" i="3"/>
  <c r="I36" i="3" s="1"/>
  <c r="K36" i="3" s="1"/>
  <c r="G37" i="3"/>
  <c r="I37" i="3" s="1"/>
  <c r="K37" i="3" s="1"/>
  <c r="L37" i="3"/>
  <c r="G38" i="3"/>
  <c r="I38" i="3" s="1"/>
  <c r="K38" i="3" s="1"/>
  <c r="L38" i="3"/>
  <c r="D49" i="3"/>
  <c r="E49" i="3"/>
  <c r="K59" i="3"/>
  <c r="I49" i="3" l="1"/>
  <c r="K30" i="3"/>
  <c r="K49" i="3"/>
  <c r="L36" i="3"/>
  <c r="L31" i="3"/>
  <c r="L49" i="3" s="1"/>
  <c r="L50" i="3" s="1"/>
  <c r="G49" i="3"/>
  <c r="L32" i="3"/>
  <c r="L53" i="3" l="1"/>
  <c r="L52" i="3"/>
  <c r="L54" i="3" l="1"/>
  <c r="L55" i="3" s="1"/>
  <c r="L56" i="3"/>
</calcChain>
</file>

<file path=xl/sharedStrings.xml><?xml version="1.0" encoding="utf-8"?>
<sst xmlns="http://schemas.openxmlformats.org/spreadsheetml/2006/main" count="259" uniqueCount="243">
  <si>
    <t>S.L.No.</t>
  </si>
  <si>
    <t xml:space="preserve">Paper works required for silver jewellery &amp; Semi precious Shipment </t>
  </si>
  <si>
    <t xml:space="preserve">European Union : Belgium, Czach Rep., Denmark, Germany, Estonia, Greece, Spain France, Ireland, </t>
  </si>
  <si>
    <t>Italy, Cyprus, Latvia, Lithunia, Luxembourg, Hungary, Malta , Netherlands, Austria, Poland , Portugal,</t>
  </si>
  <si>
    <r>
      <t>GSP ( Generalized system Of Preferences Certificate of origin) Required for below noted Countries</t>
    </r>
    <r>
      <rPr>
        <sz val="10"/>
        <rFont val="Arial"/>
      </rPr>
      <t xml:space="preserve"> </t>
    </r>
  </si>
  <si>
    <r>
      <t>Self Attested  GSP Required For Below  noted Countries</t>
    </r>
    <r>
      <rPr>
        <sz val="10"/>
        <rFont val="Arial"/>
      </rPr>
      <t xml:space="preserve"> </t>
    </r>
  </si>
  <si>
    <t>USA , Australia , New Zealand</t>
  </si>
  <si>
    <t xml:space="preserve">   Annexure - A</t>
  </si>
  <si>
    <t>EXPORTS VALUE DECLARATION</t>
  </si>
  <si>
    <t xml:space="preserve">( See Rule 7 of Customs Valuation( Determination of value of Export Goods) </t>
  </si>
  <si>
    <t>Rules, 2007)</t>
  </si>
  <si>
    <t>Shipping Bill No. &amp; Date: -</t>
  </si>
  <si>
    <t>……………………………………………………………….</t>
  </si>
  <si>
    <t>Invoice No. &amp; Date:-</t>
  </si>
  <si>
    <t>……………………………………………………</t>
  </si>
  <si>
    <t xml:space="preserve">Nature of Transaction </t>
  </si>
  <si>
    <t>Sale</t>
  </si>
  <si>
    <t xml:space="preserve">Sale of Consignment Basis   </t>
  </si>
  <si>
    <t>Gift</t>
  </si>
  <si>
    <t>Sample</t>
  </si>
  <si>
    <t>Others</t>
  </si>
  <si>
    <t xml:space="preserve">Method of Valuation </t>
  </si>
  <si>
    <t>Rule 3</t>
  </si>
  <si>
    <t>Rule 4</t>
  </si>
  <si>
    <t>Rule 5</t>
  </si>
  <si>
    <t>Rule 6</t>
  </si>
  <si>
    <t>( See Export Valuations Rules)</t>
  </si>
  <si>
    <t xml:space="preserve">Whether  Seller and buyer are released </t>
  </si>
  <si>
    <t>Yes</t>
  </si>
  <si>
    <t>No</t>
  </si>
  <si>
    <t xml:space="preserve">If Yes , whethr relationship </t>
  </si>
  <si>
    <t>has influenced the price</t>
  </si>
  <si>
    <t xml:space="preserve">Terms of payment </t>
  </si>
  <si>
    <t xml:space="preserve">Terms of Delivery </t>
  </si>
  <si>
    <t>Previos exports of identical/similar goods if any</t>
  </si>
  <si>
    <t xml:space="preserve">Shipping Bill No. and date </t>
  </si>
  <si>
    <t>Any other relevant informations (Attach separate sheet, if necessary)</t>
  </si>
  <si>
    <t>DECLARATION</t>
  </si>
  <si>
    <t xml:space="preserve">I/We hereby that the informations furnished above is true, complete and correct in </t>
  </si>
  <si>
    <t>every respect.</t>
  </si>
  <si>
    <t>I/We also undertake to bring to the notice of proper officer any particulars which</t>
  </si>
  <si>
    <t>subsequently come to my/our knowledge which will haver bearing on a valuation.</t>
  </si>
  <si>
    <t>Place</t>
  </si>
  <si>
    <t>Date</t>
  </si>
  <si>
    <t>( Signature of the Exporter&amp; Stamp )</t>
  </si>
  <si>
    <t>Name :</t>
  </si>
  <si>
    <t xml:space="preserve">Limitation of Silver &amp; S.P.Stone 's  Shipment </t>
  </si>
  <si>
    <t>In General</t>
  </si>
  <si>
    <t>Country of Origin of Goods</t>
  </si>
  <si>
    <t>INDIA</t>
  </si>
  <si>
    <t>Vessel/Flight No.</t>
  </si>
  <si>
    <t>Port of Loading</t>
  </si>
  <si>
    <t>Port of Discharge</t>
  </si>
  <si>
    <t>Final Destination</t>
  </si>
  <si>
    <t>GMS</t>
  </si>
  <si>
    <t xml:space="preserve">Avoid : Ship below Material </t>
  </si>
  <si>
    <t xml:space="preserve">Mother Of pearl  ( MOP), Shell, Fossil, &amp; other restricted &amp; prohibited items as per custom rule &amp; regulation </t>
  </si>
  <si>
    <t xml:space="preserve">07 (Seven) Copies of Invoice    </t>
  </si>
  <si>
    <t xml:space="preserve">07 (Seven) Copies of Packing List    </t>
  </si>
  <si>
    <t>One Package  should be below 50000 USD</t>
  </si>
  <si>
    <t>Invoice Value will not have any limit</t>
  </si>
  <si>
    <t xml:space="preserve">One Package  should be below or equal to  2500 USD for Selected Countries </t>
  </si>
  <si>
    <t xml:space="preserve">Refer World Com for the Value limitation </t>
  </si>
  <si>
    <t xml:space="preserve">Exporter  </t>
  </si>
  <si>
    <t xml:space="preserve">GSTIN - </t>
  </si>
  <si>
    <t>EXPORT INVOICE CUM PACKING LIST</t>
  </si>
  <si>
    <t>Note:-supply mention export under payment of IGST</t>
  </si>
  <si>
    <t>Invoice No. :</t>
  </si>
  <si>
    <t>Invoice Date :</t>
  </si>
  <si>
    <t>Transport Mode :</t>
  </si>
  <si>
    <t>IEC Code :</t>
  </si>
  <si>
    <t>Vehicle Number :</t>
  </si>
  <si>
    <t>PAN :</t>
  </si>
  <si>
    <t>Date of Supply :</t>
  </si>
  <si>
    <t>Reverse Charges (Y/N) :</t>
  </si>
  <si>
    <t>Place of Supply :</t>
  </si>
  <si>
    <t>State Of Origin &amp; Code :</t>
  </si>
  <si>
    <t xml:space="preserve">IGST Payment Status : </t>
  </si>
  <si>
    <t>Bill To Party / Consignee</t>
  </si>
  <si>
    <t>Buyer (if Other than Consignee) / Ship to Party</t>
  </si>
  <si>
    <t>Name</t>
  </si>
  <si>
    <t>SAME AS CONISGNEE</t>
  </si>
  <si>
    <t>Address</t>
  </si>
  <si>
    <t xml:space="preserve">VAT # </t>
  </si>
  <si>
    <t>Country</t>
  </si>
  <si>
    <t>USA</t>
  </si>
  <si>
    <t>Pre Carriage By</t>
  </si>
  <si>
    <t>Place of Receipt by Pre Carrier</t>
  </si>
  <si>
    <t>Country of Final Destination</t>
  </si>
  <si>
    <t>ACC JAIPUR</t>
  </si>
  <si>
    <t>JAIPUR</t>
  </si>
  <si>
    <t>Terms of Payment :</t>
  </si>
  <si>
    <t>180  DAYS</t>
  </si>
  <si>
    <t xml:space="preserve"> Terms of Delivery :</t>
  </si>
  <si>
    <t>CIF</t>
  </si>
  <si>
    <t>FLORIDA</t>
  </si>
  <si>
    <t>Customs Exchange Rate:</t>
  </si>
  <si>
    <t>1 USD = INR 63.25</t>
  </si>
  <si>
    <t>1 Box</t>
  </si>
  <si>
    <t xml:space="preserve">92.5 %SILVER JEWELRY STUDED WITH SEMIPRECIOUS STONE </t>
  </si>
  <si>
    <t>S.No.</t>
  </si>
  <si>
    <t>Product Description</t>
  </si>
  <si>
    <t>HSN Code</t>
  </si>
  <si>
    <t>Quantity (In pcs)</t>
  </si>
  <si>
    <t>Rate (in us $)</t>
  </si>
  <si>
    <t>Amount (USD)</t>
  </si>
  <si>
    <t>Discount</t>
  </si>
  <si>
    <t>Taxable Value(INR)</t>
  </si>
  <si>
    <t>IGST (INR)</t>
  </si>
  <si>
    <t>Total (USD)</t>
  </si>
  <si>
    <t>Rate</t>
  </si>
  <si>
    <t>Amount</t>
  </si>
  <si>
    <t>1 stone silver pendent</t>
  </si>
  <si>
    <t>2 stone silver pendent</t>
  </si>
  <si>
    <t>Silver bracelet</t>
  </si>
  <si>
    <t>2 stone wired silver pendent</t>
  </si>
  <si>
    <t>2 stone silver earring</t>
  </si>
  <si>
    <t>mix rings,pendent,bracelet</t>
  </si>
  <si>
    <t>Mix silver rings</t>
  </si>
  <si>
    <t xml:space="preserve">Silver Summery </t>
  </si>
  <si>
    <t xml:space="preserve">in USD </t>
  </si>
  <si>
    <t>Net weight 15348 gms</t>
  </si>
  <si>
    <t>Silver weight 8678 gms</t>
  </si>
  <si>
    <t>Stone weight 6670 gms</t>
  </si>
  <si>
    <t xml:space="preserve">Value Addition </t>
  </si>
  <si>
    <t xml:space="preserve">TOTAL : </t>
  </si>
  <si>
    <t>Total Amount in Words</t>
  </si>
  <si>
    <t>TOTAL CIF US $</t>
  </si>
  <si>
    <t>TOTAL CIF $ SEVEN THOUSAND SEVEN HUNDRED FIFTY AND CENTS FIFTY THREE ONLY.</t>
  </si>
  <si>
    <t>LESS:-SENDING CHARGES US $</t>
  </si>
  <si>
    <t>TOTAL IGST AMOUNT PAYABLE - INR 14706.63</t>
  </si>
  <si>
    <t>TOTAL FOB US $</t>
  </si>
  <si>
    <t xml:space="preserve">Total Amount Before Tax </t>
  </si>
  <si>
    <t>INR</t>
  </si>
  <si>
    <t>Bank Details</t>
  </si>
  <si>
    <t xml:space="preserve">Add - IGST </t>
  </si>
  <si>
    <t>A/c No. :</t>
  </si>
  <si>
    <t xml:space="preserve">Total Tax Amount </t>
  </si>
  <si>
    <t>Bank Name :</t>
  </si>
  <si>
    <t xml:space="preserve">Total Amount After Tax </t>
  </si>
  <si>
    <t>Bank Branch :</t>
  </si>
  <si>
    <t>GST on Reverse Charges :</t>
  </si>
  <si>
    <t>AD Code :</t>
  </si>
  <si>
    <t>Ceritified that the particulars given above are true and correct</t>
  </si>
  <si>
    <t>Swift Code :</t>
  </si>
  <si>
    <t>IFS Code :</t>
  </si>
  <si>
    <r>
      <rPr>
        <b/>
        <u/>
        <sz val="12"/>
        <color indexed="8"/>
        <rFont val="Calibri"/>
        <family val="2"/>
      </rPr>
      <t>Declaration -</t>
    </r>
    <r>
      <rPr>
        <b/>
        <u/>
        <sz val="11"/>
        <color indexed="8"/>
        <rFont val="Calibri"/>
        <family val="2"/>
      </rPr>
      <t xml:space="preserve"> </t>
    </r>
    <r>
      <rPr>
        <sz val="10"/>
        <rFont val="Arial"/>
      </rPr>
      <t>We declare that this invoice shows the actual price of goods</t>
    </r>
  </si>
  <si>
    <t>Auth. Sign.</t>
  </si>
  <si>
    <t>described and that all particulars are true and correct.</t>
  </si>
  <si>
    <t>SHIPPER'S LETTER OF INSTRUCTIONS / AIR CARGO INSTRUCTIONS</t>
  </si>
  <si>
    <t xml:space="preserve">Check List required    YES (  )   NO  (  )   </t>
  </si>
  <si>
    <t xml:space="preserve">UPS A/C : </t>
  </si>
  <si>
    <t>SHIPPER</t>
  </si>
  <si>
    <t xml:space="preserve">INV NO. </t>
  </si>
  <si>
    <t>IEC No</t>
  </si>
  <si>
    <t>UNDER GST/TAX   (            )</t>
  </si>
  <si>
    <t>CONSIGNEE</t>
  </si>
  <si>
    <t>BILLING OPTION</t>
  </si>
  <si>
    <t>PP  / FC</t>
  </si>
  <si>
    <t>DATE :</t>
  </si>
  <si>
    <t>GSTN ID #</t>
  </si>
  <si>
    <t>UNDER LUT/BOND  (            )</t>
  </si>
  <si>
    <t>CONTRACT TYPE ( TICK ONE )</t>
  </si>
  <si>
    <t>PHONE NO.</t>
  </si>
  <si>
    <t>(        )FOB</t>
  </si>
  <si>
    <t>(        )C &amp; F (BREAK UP)</t>
  </si>
  <si>
    <t>( )C I F (BREAK UP)</t>
  </si>
  <si>
    <t>NAME</t>
  </si>
  <si>
    <t xml:space="preserve">COST  </t>
  </si>
  <si>
    <t xml:space="preserve">COST </t>
  </si>
  <si>
    <t>ADDRESS</t>
  </si>
  <si>
    <t xml:space="preserve">FREIGHT </t>
  </si>
  <si>
    <t>INSU..</t>
  </si>
  <si>
    <t xml:space="preserve">CURRENCY-  USD  (       )      INR(        )    OTHER  </t>
  </si>
  <si>
    <t>FREIGHT</t>
  </si>
  <si>
    <t>TYPE OF SHIPPING BILL:-( Benefit to be claim for this shipment)</t>
  </si>
  <si>
    <t>(       ) DRAWBACK</t>
  </si>
  <si>
    <t>(        ) ADVANCE LICENSE</t>
  </si>
  <si>
    <t>(        ) EPCG</t>
  </si>
  <si>
    <t>Contact person name &amp; Cell no.</t>
  </si>
  <si>
    <t>(        ) DUTY FREE</t>
  </si>
  <si>
    <t>(        ) DEEC</t>
  </si>
  <si>
    <t>(        ) DFRC</t>
  </si>
  <si>
    <t>(        ) RoDTEP :-INTENT REWARD</t>
  </si>
  <si>
    <t>(        ) 100 % EOU</t>
  </si>
  <si>
    <t>(        ) NFEI</t>
  </si>
  <si>
    <t>CONSIGNEE :</t>
  </si>
  <si>
    <t>(        ) ROCSTL</t>
  </si>
  <si>
    <t xml:space="preserve">LUT DETAILS </t>
  </si>
  <si>
    <t xml:space="preserve">UNDER LUT/BOND /ACK Number     </t>
  </si>
  <si>
    <t xml:space="preserve">Date of Issue </t>
  </si>
  <si>
    <t>EPCG LIC NO</t>
  </si>
  <si>
    <t>ADVANCE LICENSE</t>
  </si>
  <si>
    <t>EPCG REGN NO &amp; DATE</t>
  </si>
  <si>
    <t xml:space="preserve"> REGN NO &amp; DATE</t>
  </si>
  <si>
    <t>DESTIANTION</t>
  </si>
  <si>
    <t xml:space="preserve"> -DENMARK</t>
  </si>
  <si>
    <t>NO. OF PACKAGES</t>
  </si>
  <si>
    <t>BANK AUTHORISED DEALER CODE /AD CODE :</t>
  </si>
  <si>
    <t>BANK NAME :</t>
  </si>
  <si>
    <t>NET WEIGHT</t>
  </si>
  <si>
    <t>GROSS WEIGHT</t>
  </si>
  <si>
    <t>BANK A/C NO.</t>
  </si>
  <si>
    <t>OTHER SPECIAL HANDLING INFORMATION / INSTRUCTION</t>
  </si>
  <si>
    <t>DESCRIPETION OF GOODS :</t>
  </si>
  <si>
    <t xml:space="preserve"> DOCUMENTS ENCLOSED </t>
  </si>
  <si>
    <t>UPS AWB (DULY COMPLETE)</t>
  </si>
  <si>
    <t>ANY EXPORT PROMOTION COUNCIL REGN. COPY</t>
  </si>
  <si>
    <t xml:space="preserve">INVOICE </t>
  </si>
  <si>
    <t>PHOTOCOPY OF IEC WITH PAN NO.</t>
  </si>
  <si>
    <t xml:space="preserve">PACKING LIST </t>
  </si>
  <si>
    <t>SDF</t>
  </si>
  <si>
    <t>ADVANCE PAYMENT PROOF</t>
  </si>
  <si>
    <t xml:space="preserve">CHA Auth LETTER /  EVD </t>
  </si>
  <si>
    <t>FOR TEXTILE SHIPMENTS TO USA</t>
  </si>
  <si>
    <t xml:space="preserve"> ANNEXURE -A</t>
  </si>
  <si>
    <t xml:space="preserve">     a) SINGLE COUNTRY DECLARATION </t>
  </si>
  <si>
    <t>DRAWBACK DECLARATION</t>
  </si>
  <si>
    <t xml:space="preserve">     b) QUOTA CHARGE STATEMENT </t>
  </si>
  <si>
    <t>RODTEP DECLARTION</t>
  </si>
  <si>
    <t xml:space="preserve">     c) NEGATIVE DECLARATION (FOR SILK) - </t>
  </si>
  <si>
    <t>BUYER ORDER</t>
  </si>
  <si>
    <t xml:space="preserve">LICENCE COPY ( EPCG   /  ADV.) </t>
  </si>
  <si>
    <t>ANY OTHER DOCUMENTS :</t>
  </si>
  <si>
    <t>SPECIAL INSTRUCTIONS IF ANY:-</t>
  </si>
  <si>
    <t>CUSTOMER STAMP AND SIGNATURE</t>
  </si>
  <si>
    <t>WE AUTHORISE M/S. UPS JETAIR EXPRESS PVT. LTD. TO PREPARE GR FORM ON OUR BEHALF.</t>
  </si>
  <si>
    <t>CONTACT :FOR COMMERCIAL QUERY IN UPS ARE.</t>
  </si>
  <si>
    <t>Ph:- 91-11-49517211 &amp;49517210</t>
  </si>
  <si>
    <t xml:space="preserve">Mahesh Sharma / Sitaram Kumawat       </t>
  </si>
  <si>
    <t xml:space="preserve">EMAIL : maheshsharma@ups.com ;  Ksitaram@ups.com </t>
  </si>
  <si>
    <t>SUKHDHEER RANA/TEEKA RAM/AJAY THOMAS</t>
  </si>
  <si>
    <t>EMAIL :rsukhdheer@ups.com;tram@ups.com;tajay@ups.com</t>
  </si>
  <si>
    <t>UPS Jetair Express Pvt. Ltd.</t>
  </si>
  <si>
    <t>Room no- 1 &amp; 2 first floor, Express Terminal, Next to Cargo Terminal,Airport Road , NEW Delhi 110037</t>
  </si>
  <si>
    <t xml:space="preserve">Canada, Japan, </t>
  </si>
  <si>
    <t xml:space="preserve">Sweeden, Slovakia, Slovenia, Finland, UK, Norway,Switzerland,Turkey, Rep. Of Belarus, Rep of Bulgaria, Russian Federation </t>
  </si>
  <si>
    <t xml:space="preserve">Required REX </t>
  </si>
  <si>
    <t xml:space="preserve">Annexure - A With CHA auth </t>
  </si>
  <si>
    <t xml:space="preserve">( shuold be packed in box &amp; covered with white cloths) </t>
  </si>
  <si>
    <t xml:space="preserve">In case if we take an approval for IHVW ( International high value waiver )  &amp; ISC ( International Special Commodity ) For Loose Stone   </t>
  </si>
  <si>
    <r>
      <t>Do not carry</t>
    </r>
    <r>
      <rPr>
        <sz val="10"/>
        <rFont val="Arial"/>
      </rPr>
      <t xml:space="preserve"> without Approval ( ISC)  : Loose Precious and Semi Precious , Diamond &amp; pearl Stones</t>
    </r>
  </si>
  <si>
    <t xml:space="preserve">Copy of LUT ( letter of Under taking ) from GST  ( if shipment will export without GST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</si>
</sst>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"/>
  </numFmts>
  <fonts count="3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b/>
      <sz val="14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2"/>
      <color indexed="8"/>
      <name val="Calibri"/>
      <family val="2"/>
    </font>
    <font>
      <b/>
      <u/>
      <sz val="11"/>
      <color indexed="8"/>
      <name val="Calibri"/>
      <family val="2"/>
    </font>
    <font>
      <b/>
      <sz val="10"/>
      <name val="Arial Black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3" fillId="0" borderId="0" xfId="0" applyFont="1"/>
    <xf numFmtId="0" fontId="23" fillId="0" borderId="0" xfId="0" applyFont="1"/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Font="1" applyBorder="1" applyAlignment="1">
      <alignment vertical="center"/>
    </xf>
    <xf numFmtId="0" fontId="24" fillId="0" borderId="10" xfId="0" applyFont="1" applyBorder="1" applyAlignment="1">
      <alignment vertical="center" shrinkToFit="1"/>
    </xf>
    <xf numFmtId="0" fontId="22" fillId="0" borderId="4" xfId="0" applyFont="1" applyBorder="1"/>
    <xf numFmtId="0" fontId="24" fillId="0" borderId="1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4" fillId="0" borderId="9" xfId="0" applyFont="1" applyBorder="1" applyAlignment="1">
      <alignment vertical="center" shrinkToFit="1"/>
    </xf>
    <xf numFmtId="0" fontId="22" fillId="0" borderId="14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25" fillId="3" borderId="18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7" fillId="0" borderId="18" xfId="0" applyFont="1" applyBorder="1"/>
    <xf numFmtId="0" fontId="26" fillId="0" borderId="18" xfId="0" applyFont="1" applyBorder="1" applyAlignment="1">
      <alignment horizontal="center" vertical="center" shrinkToFit="1"/>
    </xf>
    <xf numFmtId="1" fontId="26" fillId="0" borderId="18" xfId="0" applyNumberFormat="1" applyFont="1" applyBorder="1" applyAlignment="1">
      <alignment vertical="center"/>
    </xf>
    <xf numFmtId="2" fontId="26" fillId="0" borderId="18" xfId="0" applyNumberFormat="1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9" fontId="26" fillId="0" borderId="18" xfId="0" applyNumberFormat="1" applyFont="1" applyBorder="1" applyAlignment="1">
      <alignment vertical="center"/>
    </xf>
    <xf numFmtId="2" fontId="26" fillId="0" borderId="20" xfId="0" applyNumberFormat="1" applyFont="1" applyBorder="1" applyAlignment="1">
      <alignment vertical="center"/>
    </xf>
    <xf numFmtId="2" fontId="0" fillId="0" borderId="0" xfId="0" applyNumberFormat="1"/>
    <xf numFmtId="0" fontId="0" fillId="0" borderId="0" xfId="0" applyBorder="1"/>
    <xf numFmtId="188" fontId="26" fillId="0" borderId="18" xfId="0" applyNumberFormat="1" applyFont="1" applyBorder="1" applyAlignment="1">
      <alignment vertical="center"/>
    </xf>
    <xf numFmtId="2" fontId="28" fillId="0" borderId="0" xfId="0" applyNumberFormat="1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2" fontId="0" fillId="0" borderId="18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22" fillId="0" borderId="18" xfId="0" applyFont="1" applyBorder="1" applyAlignment="1">
      <alignment vertical="center"/>
    </xf>
    <xf numFmtId="0" fontId="0" fillId="0" borderId="21" xfId="0" applyBorder="1" applyAlignment="1">
      <alignment vertical="center"/>
    </xf>
    <xf numFmtId="1" fontId="0" fillId="0" borderId="18" xfId="0" applyNumberFormat="1" applyBorder="1" applyAlignment="1">
      <alignment horizontal="right" vertical="center"/>
    </xf>
    <xf numFmtId="1" fontId="0" fillId="0" borderId="18" xfId="0" applyNumberFormat="1" applyBorder="1" applyAlignment="1">
      <alignment vertical="center"/>
    </xf>
    <xf numFmtId="2" fontId="0" fillId="0" borderId="18" xfId="0" applyNumberFormat="1" applyBorder="1" applyAlignment="1">
      <alignment horizontal="right" vertical="center"/>
    </xf>
    <xf numFmtId="2" fontId="0" fillId="0" borderId="15" xfId="0" applyNumberFormat="1" applyBorder="1" applyAlignment="1">
      <alignment vertical="center"/>
    </xf>
    <xf numFmtId="2" fontId="0" fillId="0" borderId="22" xfId="0" applyNumberForma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2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2" fontId="0" fillId="0" borderId="23" xfId="0" applyNumberFormat="1" applyBorder="1" applyAlignment="1">
      <alignment vertical="center"/>
    </xf>
    <xf numFmtId="0" fontId="22" fillId="3" borderId="15" xfId="0" applyFon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4" xfId="0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0" fontId="6" fillId="0" borderId="25" xfId="0" applyFont="1" applyFill="1" applyBorder="1"/>
    <xf numFmtId="0" fontId="2" fillId="0" borderId="26" xfId="0" applyFont="1" applyFill="1" applyBorder="1"/>
    <xf numFmtId="0" fontId="0" fillId="0" borderId="26" xfId="0" applyFill="1" applyBorder="1"/>
    <xf numFmtId="0" fontId="7" fillId="0" borderId="26" xfId="0" applyFont="1" applyFill="1" applyBorder="1"/>
    <xf numFmtId="0" fontId="2" fillId="0" borderId="27" xfId="0" applyFont="1" applyFill="1" applyBorder="1"/>
    <xf numFmtId="0" fontId="14" fillId="0" borderId="25" xfId="0" applyFont="1" applyFill="1" applyBorder="1"/>
    <xf numFmtId="0" fontId="14" fillId="0" borderId="26" xfId="0" applyFont="1" applyFill="1" applyBorder="1"/>
    <xf numFmtId="0" fontId="1" fillId="0" borderId="26" xfId="0" applyFont="1" applyFill="1" applyBorder="1"/>
    <xf numFmtId="0" fontId="14" fillId="0" borderId="27" xfId="0" applyFont="1" applyFill="1" applyBorder="1"/>
    <xf numFmtId="0" fontId="14" fillId="0" borderId="10" xfId="0" applyFont="1" applyFill="1" applyBorder="1"/>
    <xf numFmtId="0" fontId="14" fillId="0" borderId="0" xfId="0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0" fontId="14" fillId="0" borderId="11" xfId="0" applyFont="1" applyFill="1" applyBorder="1"/>
    <xf numFmtId="0" fontId="14" fillId="0" borderId="28" xfId="0" applyFont="1" applyFill="1" applyBorder="1"/>
    <xf numFmtId="0" fontId="0" fillId="0" borderId="29" xfId="0" applyFill="1" applyBorder="1"/>
    <xf numFmtId="0" fontId="1" fillId="0" borderId="29" xfId="0" applyFont="1" applyFill="1" applyBorder="1"/>
    <xf numFmtId="0" fontId="14" fillId="0" borderId="29" xfId="0" applyFont="1" applyFill="1" applyBorder="1"/>
    <xf numFmtId="0" fontId="14" fillId="0" borderId="30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3" fillId="0" borderId="0" xfId="0" applyFont="1" applyFill="1" applyBorder="1"/>
    <xf numFmtId="0" fontId="1" fillId="0" borderId="11" xfId="0" applyFont="1" applyFill="1" applyBorder="1"/>
    <xf numFmtId="0" fontId="1" fillId="0" borderId="28" xfId="0" applyFont="1" applyFill="1" applyBorder="1"/>
    <xf numFmtId="0" fontId="1" fillId="0" borderId="30" xfId="0" applyFont="1" applyFill="1" applyBorder="1"/>
    <xf numFmtId="0" fontId="1" fillId="0" borderId="5" xfId="0" applyFont="1" applyFill="1" applyBorder="1"/>
    <xf numFmtId="0" fontId="17" fillId="0" borderId="0" xfId="0" applyFont="1" applyFill="1" applyBorder="1"/>
    <xf numFmtId="0" fontId="1" fillId="0" borderId="31" xfId="0" applyFont="1" applyFill="1" applyBorder="1"/>
    <xf numFmtId="0" fontId="1" fillId="0" borderId="8" xfId="0" applyFont="1" applyFill="1" applyBorder="1"/>
    <xf numFmtId="0" fontId="1" fillId="0" borderId="32" xfId="0" applyFont="1" applyFill="1" applyBorder="1"/>
    <xf numFmtId="0" fontId="1" fillId="0" borderId="23" xfId="0" applyFont="1" applyFill="1" applyBorder="1"/>
    <xf numFmtId="0" fontId="1" fillId="0" borderId="19" xfId="0" applyFont="1" applyFill="1" applyBorder="1"/>
    <xf numFmtId="0" fontId="1" fillId="0" borderId="18" xfId="0" applyFont="1" applyFill="1" applyBorder="1"/>
    <xf numFmtId="0" fontId="18" fillId="0" borderId="33" xfId="0" applyFont="1" applyFill="1" applyBorder="1"/>
    <xf numFmtId="0" fontId="1" fillId="0" borderId="34" xfId="0" applyFont="1" applyFill="1" applyBorder="1"/>
    <xf numFmtId="0" fontId="18" fillId="0" borderId="34" xfId="0" applyFont="1" applyFill="1" applyBorder="1"/>
    <xf numFmtId="0" fontId="13" fillId="0" borderId="34" xfId="0" applyFont="1" applyFill="1" applyBorder="1"/>
    <xf numFmtId="0" fontId="1" fillId="0" borderId="18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9" fillId="0" borderId="0" xfId="0" applyFont="1" applyFill="1" applyBorder="1"/>
    <xf numFmtId="0" fontId="1" fillId="0" borderId="36" xfId="0" applyFont="1" applyFill="1" applyBorder="1"/>
    <xf numFmtId="0" fontId="1" fillId="0" borderId="36" xfId="0" applyFont="1" applyFill="1" applyBorder="1" applyAlignment="1">
      <alignment horizontal="left"/>
    </xf>
    <xf numFmtId="0" fontId="18" fillId="0" borderId="0" xfId="0" applyFont="1" applyFill="1" applyBorder="1"/>
    <xf numFmtId="0" fontId="1" fillId="0" borderId="0" xfId="0" applyFont="1" applyFill="1" applyBorder="1" applyAlignment="1"/>
    <xf numFmtId="0" fontId="12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1" fillId="0" borderId="37" xfId="0" applyFont="1" applyFill="1" applyBorder="1" applyAlignment="1">
      <alignment horizontal="left"/>
    </xf>
    <xf numFmtId="0" fontId="1" fillId="0" borderId="37" xfId="0" applyFont="1" applyFill="1" applyBorder="1"/>
    <xf numFmtId="0" fontId="21" fillId="0" borderId="25" xfId="0" applyFont="1" applyFill="1" applyBorder="1"/>
    <xf numFmtId="0" fontId="12" fillId="0" borderId="10" xfId="0" applyFont="1" applyFill="1" applyBorder="1"/>
    <xf numFmtId="0" fontId="13" fillId="0" borderId="10" xfId="0" applyFont="1" applyFill="1" applyBorder="1"/>
    <xf numFmtId="0" fontId="13" fillId="0" borderId="29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left"/>
    </xf>
    <xf numFmtId="0" fontId="1" fillId="0" borderId="39" xfId="0" applyFont="1" applyFill="1" applyBorder="1" applyAlignment="1">
      <alignment horizontal="left"/>
    </xf>
    <xf numFmtId="0" fontId="1" fillId="0" borderId="40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22225</xdr:colOff>
      <xdr:row>86</xdr:row>
      <xdr:rowOff>63500</xdr:rowOff>
    </xdr:from>
    <xdr:to>
      <xdr:col>11</xdr:col>
      <xdr:colOff>587375</xdr:colOff>
      <xdr:row>86</xdr:row>
      <xdr:rowOff>63500</xdr:rowOff>
    </xdr:to>
    <xdr:sp macro="" textlink="">
      <xdr:nvSpPr>
        <xdr:cNvPr id="1073" name="Line 1">
          <a:extLst>
            <a:ext uri="{FF2B5EF4-FFF2-40B4-BE49-F238E27FC236}">
              <a16:creationId xmlns:a16="http://schemas.microsoft.com/office/drawing/2014/main" id="{85E481CB-3CB2-7326-5637-425E70BC42C6}"/>
            </a:ext>
          </a:extLst>
        </xdr:cNvPr>
        <xdr:cNvSpPr>
          <a:spLocks noChangeShapeType="1"/>
        </xdr:cNvSpPr>
      </xdr:nvSpPr>
      <xdr:spPr bwMode="auto">
        <a:xfrm>
          <a:off x="4899025" y="17595850"/>
          <a:ext cx="23939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9"/>
  <sheetViews>
    <sheetView tabSelected="1" workbookViewId="0">
      <selection activeCell="F27" sqref="F27"/>
    </sheetView>
  </sheetViews>
  <sheetFormatPr defaultRowHeight="13" x14ac:dyDescent="0.6"/>
  <sheetData>
    <row r="2" spans="1:7" x14ac:dyDescent="0.6">
      <c r="B2" t="s">
        <v>1</v>
      </c>
    </row>
    <row r="3" spans="1:7" x14ac:dyDescent="0.6">
      <c r="A3" t="s">
        <v>0</v>
      </c>
    </row>
    <row r="4" spans="1:7" x14ac:dyDescent="0.6">
      <c r="A4">
        <v>1</v>
      </c>
      <c r="C4" s="1" t="s">
        <v>57</v>
      </c>
    </row>
    <row r="6" spans="1:7" x14ac:dyDescent="0.6">
      <c r="A6">
        <v>2</v>
      </c>
      <c r="C6" s="1" t="s">
        <v>58</v>
      </c>
      <c r="G6" s="25" t="s">
        <v>239</v>
      </c>
    </row>
    <row r="8" spans="1:7" x14ac:dyDescent="0.6">
      <c r="A8">
        <v>3</v>
      </c>
      <c r="C8" s="2" t="s">
        <v>4</v>
      </c>
    </row>
    <row r="9" spans="1:7" x14ac:dyDescent="0.6">
      <c r="C9" t="s">
        <v>235</v>
      </c>
    </row>
    <row r="10" spans="1:7" x14ac:dyDescent="0.6">
      <c r="C10" s="2" t="s">
        <v>237</v>
      </c>
    </row>
    <row r="11" spans="1:7" x14ac:dyDescent="0.6">
      <c r="C11" t="s">
        <v>2</v>
      </c>
    </row>
    <row r="12" spans="1:7" x14ac:dyDescent="0.6">
      <c r="C12" t="s">
        <v>3</v>
      </c>
    </row>
    <row r="13" spans="1:7" x14ac:dyDescent="0.6">
      <c r="C13" t="s">
        <v>236</v>
      </c>
    </row>
    <row r="14" spans="1:7" x14ac:dyDescent="0.6">
      <c r="C14" s="2" t="s">
        <v>5</v>
      </c>
    </row>
    <row r="15" spans="1:7" x14ac:dyDescent="0.6">
      <c r="C15" t="s">
        <v>6</v>
      </c>
    </row>
    <row r="17" spans="1:14" x14ac:dyDescent="0.6">
      <c r="A17">
        <v>4</v>
      </c>
      <c r="C17" s="24" t="s">
        <v>238</v>
      </c>
    </row>
    <row r="18" spans="1:14" x14ac:dyDescent="0.6">
      <c r="C18" s="24"/>
    </row>
    <row r="19" spans="1:14" x14ac:dyDescent="0.6">
      <c r="A19">
        <v>5</v>
      </c>
      <c r="C19" s="24" t="s">
        <v>242</v>
      </c>
    </row>
    <row r="20" spans="1:14" x14ac:dyDescent="0.6">
      <c r="C20" s="24"/>
    </row>
    <row r="21" spans="1:14" x14ac:dyDescent="0.6">
      <c r="C21" s="24"/>
    </row>
    <row r="22" spans="1:14" x14ac:dyDescent="0.6">
      <c r="C22" s="24"/>
    </row>
    <row r="23" spans="1:14" x14ac:dyDescent="0.6">
      <c r="C23" s="24"/>
    </row>
    <row r="24" spans="1:14" x14ac:dyDescent="0.6">
      <c r="C24" s="24"/>
    </row>
    <row r="25" spans="1:14" x14ac:dyDescent="0.6">
      <c r="C25" s="24"/>
    </row>
    <row r="26" spans="1:14" x14ac:dyDescent="0.6">
      <c r="C26" s="24"/>
    </row>
    <row r="27" spans="1:14" x14ac:dyDescent="0.6">
      <c r="C27" s="24"/>
    </row>
    <row r="28" spans="1:14" x14ac:dyDescent="0.6">
      <c r="C28" s="24"/>
    </row>
    <row r="29" spans="1:14" x14ac:dyDescent="0.6">
      <c r="C29" s="24"/>
    </row>
    <row r="30" spans="1:14" x14ac:dyDescent="0.6">
      <c r="C30" s="24"/>
    </row>
    <row r="32" spans="1:14" x14ac:dyDescent="0.6">
      <c r="C32" s="14"/>
      <c r="D32" s="173"/>
      <c r="E32" s="173"/>
      <c r="F32" s="173"/>
      <c r="G32" s="173"/>
      <c r="H32" s="15"/>
      <c r="I32" s="15"/>
      <c r="J32" s="15"/>
      <c r="K32" s="15"/>
      <c r="L32" s="15"/>
      <c r="M32" s="15"/>
      <c r="N32" s="16"/>
    </row>
    <row r="33" spans="3:14" x14ac:dyDescent="0.6">
      <c r="C33" s="17"/>
      <c r="D33" s="4"/>
      <c r="E33" s="4"/>
      <c r="F33" s="4"/>
      <c r="G33" s="4"/>
      <c r="H33" s="3"/>
      <c r="I33" s="3"/>
      <c r="J33" s="3"/>
      <c r="K33" s="3"/>
      <c r="L33" s="3"/>
      <c r="M33" s="3"/>
      <c r="N33" s="18"/>
    </row>
    <row r="34" spans="3:14" ht="23" x14ac:dyDescent="1">
      <c r="C34" s="174" t="s">
        <v>7</v>
      </c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</row>
    <row r="35" spans="3:14" x14ac:dyDescent="0.6">
      <c r="C35" s="17"/>
      <c r="D35" s="3"/>
      <c r="E35" s="3"/>
      <c r="F35" s="3"/>
      <c r="G35" s="3"/>
      <c r="H35" s="3"/>
      <c r="I35" s="3"/>
      <c r="J35" s="3"/>
      <c r="K35" s="3"/>
      <c r="L35" s="3"/>
      <c r="M35" s="3"/>
      <c r="N35" s="18"/>
    </row>
    <row r="36" spans="3:14" ht="20.5" x14ac:dyDescent="0.9">
      <c r="C36" s="177" t="s">
        <v>8</v>
      </c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9"/>
    </row>
    <row r="37" spans="3:14" x14ac:dyDescent="0.6">
      <c r="C37" s="17"/>
      <c r="D37" s="3"/>
      <c r="E37" s="3"/>
      <c r="F37" s="3"/>
      <c r="G37" s="3"/>
      <c r="H37" s="3"/>
      <c r="I37" s="3"/>
      <c r="J37" s="3"/>
      <c r="K37" s="3"/>
      <c r="L37" s="3"/>
      <c r="M37" s="3"/>
      <c r="N37" s="18"/>
    </row>
    <row r="38" spans="3:14" ht="18" x14ac:dyDescent="0.8">
      <c r="C38" s="169" t="s">
        <v>9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1"/>
    </row>
    <row r="39" spans="3:14" ht="18" x14ac:dyDescent="0.8">
      <c r="C39" s="169" t="s">
        <v>10</v>
      </c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1"/>
    </row>
    <row r="40" spans="3:14" ht="18" x14ac:dyDescent="0.8">
      <c r="C40" s="19"/>
      <c r="D40" s="5"/>
      <c r="E40" s="5"/>
      <c r="F40" s="5"/>
      <c r="G40" s="5"/>
      <c r="H40" s="5"/>
      <c r="I40" s="5"/>
      <c r="J40" s="5"/>
      <c r="K40" s="5"/>
      <c r="L40" s="5"/>
      <c r="M40" s="5"/>
      <c r="N40" s="20"/>
    </row>
    <row r="41" spans="3:14" ht="18" x14ac:dyDescent="0.8">
      <c r="C41" s="19">
        <v>1</v>
      </c>
      <c r="D41" s="5" t="s">
        <v>11</v>
      </c>
      <c r="E41" s="5"/>
      <c r="F41" s="5"/>
      <c r="G41" s="5"/>
      <c r="H41" s="170" t="s">
        <v>12</v>
      </c>
      <c r="I41" s="170"/>
      <c r="J41" s="170"/>
      <c r="K41" s="170"/>
      <c r="L41" s="170"/>
      <c r="M41" s="5"/>
      <c r="N41" s="20"/>
    </row>
    <row r="42" spans="3:14" ht="18" x14ac:dyDescent="0.8">
      <c r="C42" s="19"/>
      <c r="D42" s="5"/>
      <c r="E42" s="5"/>
      <c r="F42" s="5"/>
      <c r="G42" s="5"/>
      <c r="H42" s="5"/>
      <c r="I42" s="5"/>
      <c r="J42" s="5"/>
      <c r="K42" s="5"/>
      <c r="L42" s="5"/>
      <c r="M42" s="5"/>
      <c r="N42" s="20"/>
    </row>
    <row r="43" spans="3:14" ht="18" x14ac:dyDescent="0.8">
      <c r="C43" s="19">
        <v>2</v>
      </c>
      <c r="D43" s="5" t="s">
        <v>13</v>
      </c>
      <c r="E43" s="5"/>
      <c r="F43" s="5"/>
      <c r="G43" s="5"/>
      <c r="H43" s="170" t="s">
        <v>14</v>
      </c>
      <c r="I43" s="170"/>
      <c r="J43" s="170"/>
      <c r="K43" s="170"/>
      <c r="L43" s="170"/>
      <c r="M43" s="5"/>
      <c r="N43" s="20"/>
    </row>
    <row r="44" spans="3:14" ht="18" x14ac:dyDescent="0.8">
      <c r="C44" s="19"/>
      <c r="D44" s="5"/>
      <c r="E44" s="5"/>
      <c r="F44" s="5"/>
      <c r="G44" s="5"/>
      <c r="H44" s="5"/>
      <c r="I44" s="5"/>
      <c r="J44" s="5"/>
      <c r="K44" s="5"/>
      <c r="L44" s="5"/>
      <c r="M44" s="5"/>
      <c r="N44" s="20"/>
    </row>
    <row r="45" spans="3:14" ht="18" x14ac:dyDescent="0.8">
      <c r="C45" s="19">
        <v>3</v>
      </c>
      <c r="D45" s="5" t="s">
        <v>15</v>
      </c>
      <c r="E45" s="5"/>
      <c r="F45" s="5"/>
      <c r="G45" s="5"/>
      <c r="H45" s="5"/>
      <c r="I45" s="5"/>
      <c r="J45" s="5"/>
      <c r="K45" s="5"/>
      <c r="L45" s="5"/>
      <c r="M45" s="5"/>
      <c r="N45" s="20"/>
    </row>
    <row r="46" spans="3:14" ht="18" x14ac:dyDescent="0.8">
      <c r="C46" s="19"/>
      <c r="D46" s="5"/>
      <c r="E46" s="5"/>
      <c r="F46" s="5" t="s">
        <v>16</v>
      </c>
      <c r="G46" s="6"/>
      <c r="H46" s="7" t="s">
        <v>17</v>
      </c>
      <c r="I46" s="5"/>
      <c r="J46" s="5"/>
      <c r="K46" s="6"/>
      <c r="L46" s="5" t="s">
        <v>18</v>
      </c>
      <c r="M46" s="6"/>
      <c r="N46" s="20"/>
    </row>
    <row r="47" spans="3:14" ht="18" x14ac:dyDescent="0.8">
      <c r="C47" s="19"/>
      <c r="D47" s="5"/>
      <c r="E47" s="5"/>
      <c r="F47" s="5"/>
      <c r="G47" s="5"/>
      <c r="H47" s="5"/>
      <c r="I47" s="5"/>
      <c r="J47" s="5"/>
      <c r="K47" s="5"/>
      <c r="L47" s="5"/>
      <c r="M47" s="5"/>
      <c r="N47" s="20"/>
    </row>
    <row r="48" spans="3:14" ht="18" x14ac:dyDescent="0.8">
      <c r="C48" s="19"/>
      <c r="D48" s="5"/>
      <c r="E48" s="5"/>
      <c r="F48" s="5" t="s">
        <v>19</v>
      </c>
      <c r="G48" s="5"/>
      <c r="H48" s="5"/>
      <c r="I48" s="5" t="s">
        <v>20</v>
      </c>
      <c r="J48" s="5"/>
      <c r="K48" s="5"/>
      <c r="L48" s="5"/>
      <c r="M48" s="5"/>
      <c r="N48" s="20"/>
    </row>
    <row r="49" spans="3:14" ht="18" x14ac:dyDescent="0.8">
      <c r="C49" s="19"/>
      <c r="D49" s="5"/>
      <c r="E49" s="5"/>
      <c r="F49" s="5"/>
      <c r="G49" s="5"/>
      <c r="H49" s="5"/>
      <c r="I49" s="5"/>
      <c r="J49" s="5"/>
      <c r="K49" s="5"/>
      <c r="L49" s="5"/>
      <c r="M49" s="5"/>
      <c r="N49" s="20"/>
    </row>
    <row r="50" spans="3:14" ht="18" x14ac:dyDescent="0.8">
      <c r="C50" s="19">
        <v>4</v>
      </c>
      <c r="D50" s="5" t="s">
        <v>21</v>
      </c>
      <c r="E50" s="5"/>
      <c r="F50" s="5"/>
      <c r="G50" s="5" t="s">
        <v>22</v>
      </c>
      <c r="H50" s="5"/>
      <c r="I50" s="5" t="s">
        <v>23</v>
      </c>
      <c r="J50" s="5"/>
      <c r="K50" s="5" t="s">
        <v>24</v>
      </c>
      <c r="L50" s="5"/>
      <c r="M50" s="5" t="s">
        <v>25</v>
      </c>
      <c r="N50" s="20"/>
    </row>
    <row r="51" spans="3:14" ht="18" x14ac:dyDescent="0.8">
      <c r="C51" s="19"/>
      <c r="D51" s="5" t="s">
        <v>26</v>
      </c>
      <c r="E51" s="5"/>
      <c r="F51" s="5"/>
      <c r="G51" s="5"/>
      <c r="H51" s="5"/>
      <c r="I51" s="5"/>
      <c r="J51" s="5"/>
      <c r="K51" s="5"/>
      <c r="L51" s="5"/>
      <c r="M51" s="5"/>
      <c r="N51" s="20"/>
    </row>
    <row r="52" spans="3:14" ht="18" x14ac:dyDescent="0.8">
      <c r="C52" s="19"/>
      <c r="D52" s="5"/>
      <c r="E52" s="5"/>
      <c r="F52" s="5"/>
      <c r="G52" s="5"/>
      <c r="H52" s="5"/>
      <c r="I52" s="5"/>
      <c r="J52" s="5"/>
      <c r="K52" s="5"/>
      <c r="L52" s="5"/>
      <c r="M52" s="5"/>
      <c r="N52" s="20"/>
    </row>
    <row r="53" spans="3:14" ht="18" x14ac:dyDescent="0.8">
      <c r="C53" s="19">
        <v>5</v>
      </c>
      <c r="D53" s="5" t="s">
        <v>27</v>
      </c>
      <c r="E53" s="5"/>
      <c r="F53" s="5"/>
      <c r="G53" s="5"/>
      <c r="H53" s="5" t="s">
        <v>28</v>
      </c>
      <c r="I53" s="5"/>
      <c r="J53" s="5" t="s">
        <v>29</v>
      </c>
      <c r="K53" s="5"/>
      <c r="L53" s="5"/>
      <c r="M53" s="5"/>
      <c r="N53" s="20"/>
    </row>
    <row r="54" spans="3:14" ht="18" x14ac:dyDescent="0.8">
      <c r="C54" s="19"/>
      <c r="D54" s="5"/>
      <c r="E54" s="5"/>
      <c r="F54" s="5"/>
      <c r="G54" s="5"/>
      <c r="H54" s="5"/>
      <c r="I54" s="5"/>
      <c r="J54" s="5"/>
      <c r="K54" s="5"/>
      <c r="L54" s="5"/>
      <c r="M54" s="5"/>
      <c r="N54" s="20"/>
    </row>
    <row r="55" spans="3:14" ht="18" x14ac:dyDescent="0.8">
      <c r="C55" s="19">
        <v>6</v>
      </c>
      <c r="D55" s="5" t="s">
        <v>30</v>
      </c>
      <c r="E55" s="5"/>
      <c r="F55" s="5"/>
      <c r="G55" s="5"/>
      <c r="H55" s="5"/>
      <c r="I55" s="5"/>
      <c r="J55" s="5"/>
      <c r="K55" s="5"/>
      <c r="L55" s="5"/>
      <c r="M55" s="5"/>
      <c r="N55" s="20"/>
    </row>
    <row r="56" spans="3:14" ht="18" x14ac:dyDescent="0.8">
      <c r="C56" s="19"/>
      <c r="D56" s="5" t="s">
        <v>31</v>
      </c>
      <c r="E56" s="5"/>
      <c r="F56" s="5"/>
      <c r="G56" s="5"/>
      <c r="H56" s="5" t="s">
        <v>28</v>
      </c>
      <c r="I56" s="5"/>
      <c r="J56" s="5" t="s">
        <v>29</v>
      </c>
      <c r="K56" s="5"/>
      <c r="L56" s="5"/>
      <c r="M56" s="5"/>
      <c r="N56" s="20"/>
    </row>
    <row r="57" spans="3:14" ht="18" x14ac:dyDescent="0.8">
      <c r="C57" s="19"/>
      <c r="D57" s="5"/>
      <c r="E57" s="5"/>
      <c r="F57" s="5"/>
      <c r="G57" s="5"/>
      <c r="H57" s="5"/>
      <c r="I57" s="5"/>
      <c r="J57" s="5"/>
      <c r="K57" s="5"/>
      <c r="L57" s="5"/>
      <c r="M57" s="5"/>
      <c r="N57" s="20"/>
    </row>
    <row r="58" spans="3:14" ht="18" x14ac:dyDescent="0.8">
      <c r="C58" s="19">
        <v>7</v>
      </c>
      <c r="D58" s="5" t="s">
        <v>32</v>
      </c>
      <c r="E58" s="5"/>
      <c r="F58" s="5"/>
      <c r="G58" s="5"/>
      <c r="H58" s="8"/>
      <c r="I58" s="8"/>
      <c r="J58" s="8"/>
      <c r="K58" s="8"/>
      <c r="L58" s="5"/>
      <c r="M58" s="5"/>
      <c r="N58" s="20"/>
    </row>
    <row r="59" spans="3:14" ht="18" x14ac:dyDescent="0.8">
      <c r="C59" s="19"/>
      <c r="D59" s="5"/>
      <c r="E59" s="5"/>
      <c r="F59" s="5"/>
      <c r="G59" s="5"/>
      <c r="H59" s="5"/>
      <c r="I59" s="5"/>
      <c r="J59" s="5"/>
      <c r="K59" s="5"/>
      <c r="L59" s="5"/>
      <c r="M59" s="5"/>
      <c r="N59" s="20"/>
    </row>
    <row r="60" spans="3:14" ht="18" x14ac:dyDescent="0.8">
      <c r="C60" s="19">
        <v>8</v>
      </c>
      <c r="D60" s="5" t="s">
        <v>33</v>
      </c>
      <c r="E60" s="5"/>
      <c r="F60" s="5"/>
      <c r="G60" s="5"/>
      <c r="H60" s="8"/>
      <c r="I60" s="8"/>
      <c r="J60" s="8"/>
      <c r="K60" s="8"/>
      <c r="L60" s="5"/>
      <c r="M60" s="5"/>
      <c r="N60" s="20"/>
    </row>
    <row r="61" spans="3:14" ht="18" x14ac:dyDescent="0.8">
      <c r="C61" s="19"/>
      <c r="D61" s="5"/>
      <c r="E61" s="5"/>
      <c r="F61" s="5"/>
      <c r="G61" s="5"/>
      <c r="H61" s="5"/>
      <c r="I61" s="5"/>
      <c r="J61" s="5"/>
      <c r="K61" s="5"/>
      <c r="L61" s="5"/>
      <c r="M61" s="5"/>
      <c r="N61" s="20"/>
    </row>
    <row r="62" spans="3:14" ht="18" x14ac:dyDescent="0.8">
      <c r="C62" s="19">
        <v>9</v>
      </c>
      <c r="D62" s="5" t="s">
        <v>34</v>
      </c>
      <c r="E62" s="5"/>
      <c r="F62" s="5"/>
      <c r="G62" s="5"/>
      <c r="H62" s="5"/>
      <c r="I62" s="5"/>
      <c r="J62" s="5"/>
      <c r="K62" s="5"/>
      <c r="L62" s="5"/>
      <c r="M62" s="5"/>
      <c r="N62" s="20"/>
    </row>
    <row r="63" spans="3:14" ht="18" x14ac:dyDescent="0.8">
      <c r="C63" s="19"/>
      <c r="D63" s="5"/>
      <c r="E63" s="5"/>
      <c r="F63" s="5"/>
      <c r="G63" s="5"/>
      <c r="H63" s="5"/>
      <c r="I63" s="5"/>
      <c r="J63" s="5"/>
      <c r="K63" s="5"/>
      <c r="L63" s="5"/>
      <c r="M63" s="5"/>
      <c r="N63" s="20"/>
    </row>
    <row r="64" spans="3:14" ht="18" x14ac:dyDescent="0.8">
      <c r="C64" s="19"/>
      <c r="D64" s="5"/>
      <c r="E64" s="5"/>
      <c r="F64" s="5" t="s">
        <v>35</v>
      </c>
      <c r="G64" s="5"/>
      <c r="H64" s="8"/>
      <c r="I64" s="8"/>
      <c r="J64" s="8"/>
      <c r="K64" s="8"/>
      <c r="L64" s="5"/>
      <c r="M64" s="5"/>
      <c r="N64" s="20"/>
    </row>
    <row r="65" spans="3:14" ht="18" x14ac:dyDescent="0.8">
      <c r="C65" s="19"/>
      <c r="D65" s="5"/>
      <c r="E65" s="5"/>
      <c r="F65" s="5"/>
      <c r="G65" s="5"/>
      <c r="H65" s="8"/>
      <c r="I65" s="8"/>
      <c r="J65" s="8"/>
      <c r="K65" s="8"/>
      <c r="L65" s="5"/>
      <c r="M65" s="5"/>
      <c r="N65" s="20"/>
    </row>
    <row r="66" spans="3:14" ht="18" x14ac:dyDescent="0.8">
      <c r="C66" s="19">
        <v>10</v>
      </c>
      <c r="D66" s="5" t="s">
        <v>36</v>
      </c>
      <c r="E66" s="5"/>
      <c r="F66" s="5"/>
      <c r="G66" s="5"/>
      <c r="H66" s="5"/>
      <c r="I66" s="5"/>
      <c r="J66" s="5"/>
      <c r="K66" s="5"/>
      <c r="L66" s="5"/>
      <c r="M66" s="5"/>
      <c r="N66" s="20"/>
    </row>
    <row r="67" spans="3:14" ht="18" x14ac:dyDescent="0.8">
      <c r="C67" s="19"/>
      <c r="D67" s="5"/>
      <c r="E67" s="5"/>
      <c r="F67" s="5"/>
      <c r="G67" s="5"/>
      <c r="H67" s="5"/>
      <c r="I67" s="5"/>
      <c r="J67" s="5"/>
      <c r="K67" s="5"/>
      <c r="L67" s="5"/>
      <c r="M67" s="5"/>
      <c r="N67" s="20"/>
    </row>
    <row r="68" spans="3:14" ht="18" x14ac:dyDescent="0.8">
      <c r="C68" s="19"/>
      <c r="D68" s="5"/>
      <c r="E68" s="5"/>
      <c r="F68" s="5"/>
      <c r="G68" s="5"/>
      <c r="H68" s="5"/>
      <c r="I68" s="5"/>
      <c r="J68" s="5"/>
      <c r="K68" s="5"/>
      <c r="L68" s="5"/>
      <c r="M68" s="5"/>
      <c r="N68" s="20"/>
    </row>
    <row r="69" spans="3:14" ht="18" x14ac:dyDescent="0.8">
      <c r="C69" s="19"/>
      <c r="D69" s="8" t="s">
        <v>37</v>
      </c>
      <c r="E69" s="8"/>
      <c r="F69" s="5"/>
      <c r="G69" s="5"/>
      <c r="H69" s="5"/>
      <c r="I69" s="5"/>
      <c r="J69" s="5"/>
      <c r="K69" s="5"/>
      <c r="L69" s="5"/>
      <c r="M69" s="5"/>
      <c r="N69" s="20"/>
    </row>
    <row r="70" spans="3:14" ht="18" x14ac:dyDescent="0.8">
      <c r="C70" s="19"/>
      <c r="D70" s="5"/>
      <c r="E70" s="5"/>
      <c r="F70" s="5"/>
      <c r="G70" s="5"/>
      <c r="H70" s="5"/>
      <c r="I70" s="5"/>
      <c r="J70" s="5"/>
      <c r="K70" s="5"/>
      <c r="L70" s="5"/>
      <c r="M70" s="5"/>
      <c r="N70" s="20"/>
    </row>
    <row r="71" spans="3:14" ht="18" x14ac:dyDescent="0.8">
      <c r="C71" s="19">
        <v>1</v>
      </c>
      <c r="D71" s="5" t="s">
        <v>38</v>
      </c>
      <c r="E71" s="5"/>
      <c r="F71" s="5"/>
      <c r="G71" s="5"/>
      <c r="H71" s="5"/>
      <c r="I71" s="5"/>
      <c r="J71" s="5"/>
      <c r="K71" s="5"/>
      <c r="L71" s="5"/>
      <c r="M71" s="5"/>
      <c r="N71" s="20"/>
    </row>
    <row r="72" spans="3:14" ht="18" x14ac:dyDescent="0.8">
      <c r="C72" s="19"/>
      <c r="D72" s="5" t="s">
        <v>39</v>
      </c>
      <c r="E72" s="5"/>
      <c r="F72" s="5"/>
      <c r="G72" s="5"/>
      <c r="H72" s="5"/>
      <c r="I72" s="5"/>
      <c r="J72" s="5"/>
      <c r="K72" s="5"/>
      <c r="L72" s="5"/>
      <c r="M72" s="5"/>
      <c r="N72" s="20"/>
    </row>
    <row r="73" spans="3:14" ht="18" x14ac:dyDescent="0.8">
      <c r="C73" s="19"/>
      <c r="D73" s="5"/>
      <c r="E73" s="5"/>
      <c r="F73" s="5"/>
      <c r="G73" s="5"/>
      <c r="H73" s="5"/>
      <c r="I73" s="5"/>
      <c r="J73" s="5"/>
      <c r="K73" s="5"/>
      <c r="L73" s="5"/>
      <c r="M73" s="5"/>
      <c r="N73" s="20"/>
    </row>
    <row r="74" spans="3:14" ht="18" x14ac:dyDescent="0.8">
      <c r="C74" s="19">
        <v>2</v>
      </c>
      <c r="D74" s="5" t="s">
        <v>40</v>
      </c>
      <c r="E74" s="5"/>
      <c r="F74" s="5"/>
      <c r="G74" s="5"/>
      <c r="H74" s="5"/>
      <c r="I74" s="5"/>
      <c r="J74" s="5"/>
      <c r="K74" s="5"/>
      <c r="L74" s="5"/>
      <c r="M74" s="5"/>
      <c r="N74" s="20"/>
    </row>
    <row r="75" spans="3:14" ht="18" x14ac:dyDescent="0.8">
      <c r="C75" s="19"/>
      <c r="D75" s="5" t="s">
        <v>41</v>
      </c>
      <c r="E75" s="5"/>
      <c r="F75" s="5"/>
      <c r="G75" s="5"/>
      <c r="H75" s="5"/>
      <c r="I75" s="5"/>
      <c r="J75" s="5"/>
      <c r="K75" s="5"/>
      <c r="L75" s="5"/>
      <c r="M75" s="5"/>
      <c r="N75" s="20"/>
    </row>
    <row r="76" spans="3:14" ht="18" x14ac:dyDescent="0.8">
      <c r="C76" s="19"/>
      <c r="D76" s="5"/>
      <c r="E76" s="5"/>
      <c r="F76" s="5"/>
      <c r="G76" s="5"/>
      <c r="H76" s="5"/>
      <c r="I76" s="5"/>
      <c r="J76" s="5"/>
      <c r="K76" s="5"/>
      <c r="L76" s="5"/>
      <c r="M76" s="5"/>
      <c r="N76" s="20"/>
    </row>
    <row r="77" spans="3:14" ht="18" x14ac:dyDescent="0.8">
      <c r="C77" s="19"/>
      <c r="D77" s="5"/>
      <c r="E77" s="5"/>
      <c r="F77" s="5"/>
      <c r="G77" s="5"/>
      <c r="H77" s="5"/>
      <c r="I77" s="5"/>
      <c r="J77" s="5"/>
      <c r="K77" s="5"/>
      <c r="L77" s="5"/>
      <c r="M77" s="5"/>
      <c r="N77" s="20"/>
    </row>
    <row r="78" spans="3:14" ht="18" x14ac:dyDescent="0.8">
      <c r="C78" s="19"/>
      <c r="D78" s="5" t="s">
        <v>42</v>
      </c>
      <c r="E78" s="5"/>
      <c r="F78" s="5"/>
      <c r="G78" s="5"/>
      <c r="H78" s="5"/>
      <c r="I78" s="5"/>
      <c r="J78" s="5"/>
      <c r="K78" s="5"/>
      <c r="L78" s="5"/>
      <c r="M78" s="5"/>
      <c r="N78" s="20"/>
    </row>
    <row r="79" spans="3:14" ht="18" x14ac:dyDescent="0.8">
      <c r="C79" s="19"/>
      <c r="D79" s="5"/>
      <c r="E79" s="5"/>
      <c r="F79" s="5"/>
      <c r="G79" s="5"/>
      <c r="H79" s="5"/>
      <c r="I79" s="5"/>
      <c r="J79" s="5"/>
      <c r="K79" s="5"/>
      <c r="L79" s="5"/>
      <c r="M79" s="5"/>
      <c r="N79" s="20"/>
    </row>
    <row r="80" spans="3:14" ht="18" x14ac:dyDescent="0.8">
      <c r="C80" s="19"/>
      <c r="D80" s="5" t="s">
        <v>43</v>
      </c>
      <c r="E80" s="5"/>
      <c r="F80" s="5"/>
      <c r="G80" s="5"/>
      <c r="H80" s="5"/>
      <c r="I80" s="5"/>
      <c r="J80" s="5"/>
      <c r="K80" s="5"/>
      <c r="L80" s="5"/>
      <c r="M80" s="5"/>
      <c r="N80" s="20"/>
    </row>
    <row r="81" spans="3:14" ht="18" x14ac:dyDescent="0.8">
      <c r="C81" s="19"/>
      <c r="D81" s="5"/>
      <c r="E81" s="5"/>
      <c r="F81" s="5"/>
      <c r="G81" s="5"/>
      <c r="H81" s="5"/>
      <c r="I81" s="5"/>
      <c r="J81" s="5"/>
      <c r="K81" s="5"/>
      <c r="L81" s="5"/>
      <c r="M81" s="5"/>
      <c r="N81" s="20"/>
    </row>
    <row r="82" spans="3:14" ht="18" x14ac:dyDescent="0.8">
      <c r="C82" s="19"/>
      <c r="D82" s="5"/>
      <c r="E82" s="5"/>
      <c r="F82" s="5"/>
      <c r="G82" s="5"/>
      <c r="H82" s="9"/>
      <c r="I82" s="10"/>
      <c r="J82" s="10"/>
      <c r="K82" s="10"/>
      <c r="L82" s="10"/>
      <c r="M82" s="5"/>
      <c r="N82" s="20"/>
    </row>
    <row r="83" spans="3:14" ht="18" x14ac:dyDescent="0.8">
      <c r="C83" s="19"/>
      <c r="D83" s="5"/>
      <c r="E83" s="5"/>
      <c r="F83" s="5"/>
      <c r="G83" s="5"/>
      <c r="H83" s="11"/>
      <c r="I83" s="11"/>
      <c r="J83" s="11"/>
      <c r="K83" s="11"/>
      <c r="L83" s="11"/>
      <c r="M83" s="5"/>
      <c r="N83" s="20"/>
    </row>
    <row r="84" spans="3:14" ht="18" x14ac:dyDescent="0.8">
      <c r="C84" s="19"/>
      <c r="D84" s="5"/>
      <c r="E84" s="5"/>
      <c r="F84" s="5"/>
      <c r="G84" s="5"/>
      <c r="H84" s="11"/>
      <c r="I84" s="11"/>
      <c r="J84" s="11"/>
      <c r="K84" s="11"/>
      <c r="L84" s="11"/>
      <c r="M84" s="5"/>
      <c r="N84" s="20"/>
    </row>
    <row r="85" spans="3:14" ht="18" x14ac:dyDescent="0.8">
      <c r="C85" s="19"/>
      <c r="D85" s="5"/>
      <c r="E85" s="5"/>
      <c r="F85" s="5"/>
      <c r="G85" s="5"/>
      <c r="H85" s="11"/>
      <c r="I85" s="172"/>
      <c r="J85" s="172"/>
      <c r="K85" s="172"/>
      <c r="L85" s="12"/>
      <c r="M85" s="5"/>
      <c r="N85" s="20"/>
    </row>
    <row r="86" spans="3:14" ht="18" x14ac:dyDescent="0.8">
      <c r="C86" s="19"/>
      <c r="D86" s="5"/>
      <c r="E86" s="5"/>
      <c r="F86" s="5"/>
      <c r="G86" s="5"/>
      <c r="H86" s="11"/>
      <c r="I86" s="11" t="s">
        <v>44</v>
      </c>
      <c r="J86" s="11"/>
      <c r="K86" s="11"/>
      <c r="L86" s="11"/>
      <c r="M86" s="5"/>
      <c r="N86" s="20"/>
    </row>
    <row r="87" spans="3:14" ht="18" x14ac:dyDescent="0.8">
      <c r="C87" s="19"/>
      <c r="D87" s="5"/>
      <c r="E87" s="5"/>
      <c r="F87" s="5"/>
      <c r="G87" s="5"/>
      <c r="H87" s="13" t="s">
        <v>45</v>
      </c>
      <c r="I87" s="11"/>
      <c r="J87" s="11"/>
      <c r="K87" s="11"/>
      <c r="L87" s="11"/>
      <c r="M87" s="5"/>
      <c r="N87" s="20"/>
    </row>
    <row r="88" spans="3:14" x14ac:dyDescent="0.6">
      <c r="C88" s="17"/>
      <c r="D88" s="3"/>
      <c r="E88" s="3"/>
      <c r="F88" s="3"/>
      <c r="G88" s="3"/>
      <c r="H88" s="3"/>
      <c r="I88" s="3"/>
      <c r="J88" s="3"/>
      <c r="K88" s="3"/>
      <c r="L88" s="3"/>
      <c r="M88" s="3"/>
      <c r="N88" s="18"/>
    </row>
    <row r="89" spans="3:14" x14ac:dyDescent="0.6"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3"/>
    </row>
  </sheetData>
  <mergeCells count="8">
    <mergeCell ref="C39:N39"/>
    <mergeCell ref="H41:L41"/>
    <mergeCell ref="H43:L43"/>
    <mergeCell ref="I85:K85"/>
    <mergeCell ref="D32:G32"/>
    <mergeCell ref="C34:N34"/>
    <mergeCell ref="C36:N36"/>
    <mergeCell ref="C38:N38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>
      <selection activeCell="H26" sqref="H26"/>
    </sheetView>
  </sheetViews>
  <sheetFormatPr defaultRowHeight="13" x14ac:dyDescent="0.6"/>
  <cols>
    <col min="1" max="1" width="6.453125" customWidth="1"/>
  </cols>
  <sheetData>
    <row r="2" spans="1:2" x14ac:dyDescent="0.6">
      <c r="A2" s="2" t="s">
        <v>46</v>
      </c>
    </row>
    <row r="3" spans="1:2" x14ac:dyDescent="0.6">
      <c r="A3" s="2"/>
    </row>
    <row r="4" spans="1:2" x14ac:dyDescent="0.6">
      <c r="A4" s="2" t="s">
        <v>47</v>
      </c>
    </row>
    <row r="6" spans="1:2" x14ac:dyDescent="0.6">
      <c r="A6">
        <v>1</v>
      </c>
      <c r="B6" s="24" t="s">
        <v>61</v>
      </c>
    </row>
    <row r="7" spans="1:2" x14ac:dyDescent="0.6">
      <c r="A7">
        <v>2</v>
      </c>
      <c r="B7" s="24" t="s">
        <v>62</v>
      </c>
    </row>
    <row r="10" spans="1:2" x14ac:dyDescent="0.6">
      <c r="A10" s="2" t="s">
        <v>240</v>
      </c>
    </row>
    <row r="13" spans="1:2" x14ac:dyDescent="0.6">
      <c r="A13">
        <v>1</v>
      </c>
      <c r="B13" t="s">
        <v>59</v>
      </c>
    </row>
    <row r="15" spans="1:2" x14ac:dyDescent="0.6">
      <c r="A15">
        <v>2</v>
      </c>
      <c r="B15" t="s">
        <v>60</v>
      </c>
    </row>
    <row r="18" spans="1:2" x14ac:dyDescent="0.6">
      <c r="A18" s="2" t="s">
        <v>241</v>
      </c>
    </row>
    <row r="20" spans="1:2" x14ac:dyDescent="0.6">
      <c r="A20" s="2" t="s">
        <v>55</v>
      </c>
    </row>
    <row r="22" spans="1:2" x14ac:dyDescent="0.6">
      <c r="B22" t="s">
        <v>56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37" workbookViewId="0">
      <selection activeCell="F66" sqref="F66"/>
    </sheetView>
  </sheetViews>
  <sheetFormatPr defaultRowHeight="13" x14ac:dyDescent="0.6"/>
  <cols>
    <col min="1" max="1" width="5.86328125" customWidth="1"/>
    <col min="2" max="2" width="33.08984375" customWidth="1"/>
    <col min="3" max="3" width="8.453125" customWidth="1"/>
    <col min="4" max="4" width="7.54296875" customWidth="1"/>
    <col min="5" max="5" width="8.31640625" customWidth="1"/>
    <col min="6" max="6" width="6.6796875" customWidth="1"/>
    <col min="7" max="7" width="8.6796875" customWidth="1"/>
    <col min="8" max="8" width="5.31640625" customWidth="1"/>
    <col min="9" max="9" width="9.31640625" customWidth="1"/>
    <col min="10" max="10" width="4.453125" customWidth="1"/>
    <col min="11" max="11" width="9.31640625" customWidth="1"/>
    <col min="12" max="12" width="10.86328125" customWidth="1"/>
    <col min="14" max="14" width="9.54296875" bestFit="1" customWidth="1"/>
  </cols>
  <sheetData>
    <row r="1" spans="1:12" ht="21" x14ac:dyDescent="0.6">
      <c r="A1" s="180" t="s">
        <v>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2"/>
    </row>
    <row r="2" spans="1:12" ht="12.75" customHeight="1" x14ac:dyDescent="0.6">
      <c r="A2" s="183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5"/>
    </row>
    <row r="3" spans="1:12" ht="13.5" customHeight="1" x14ac:dyDescent="0.6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5"/>
    </row>
    <row r="4" spans="1:12" ht="16" x14ac:dyDescent="0.6">
      <c r="A4" s="186" t="s">
        <v>64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8"/>
    </row>
    <row r="5" spans="1:12" ht="23.5" x14ac:dyDescent="0.6">
      <c r="A5" s="189" t="s">
        <v>65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1"/>
    </row>
    <row r="6" spans="1:12" x14ac:dyDescent="0.6">
      <c r="A6" s="192" t="s">
        <v>66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4"/>
    </row>
    <row r="7" spans="1:12" ht="14.75" x14ac:dyDescent="0.6">
      <c r="A7" s="27"/>
      <c r="B7" s="28" t="s">
        <v>67</v>
      </c>
      <c r="C7" s="195"/>
      <c r="D7" s="195"/>
      <c r="E7" s="196"/>
      <c r="F7" s="29"/>
      <c r="G7" s="30"/>
      <c r="H7" s="30"/>
      <c r="I7" s="30"/>
      <c r="J7" s="30"/>
      <c r="K7" s="30"/>
      <c r="L7" s="31"/>
    </row>
    <row r="8" spans="1:12" ht="14.75" x14ac:dyDescent="0.6">
      <c r="A8" s="27"/>
      <c r="B8" s="28" t="s">
        <v>68</v>
      </c>
      <c r="C8" s="197"/>
      <c r="D8" s="197"/>
      <c r="E8" s="198"/>
      <c r="F8" s="32" t="s">
        <v>69</v>
      </c>
      <c r="G8" s="30"/>
      <c r="H8" s="30"/>
      <c r="I8" s="33"/>
      <c r="J8" s="30"/>
      <c r="K8" s="30"/>
      <c r="L8" s="31"/>
    </row>
    <row r="9" spans="1:12" ht="14.75" x14ac:dyDescent="0.6">
      <c r="A9" s="27"/>
      <c r="B9" s="28" t="s">
        <v>70</v>
      </c>
      <c r="C9" s="197"/>
      <c r="D9" s="197"/>
      <c r="E9" s="198"/>
      <c r="F9" s="32" t="s">
        <v>71</v>
      </c>
      <c r="G9" s="30"/>
      <c r="H9" s="30"/>
      <c r="I9" s="33"/>
      <c r="J9" s="30"/>
      <c r="K9" s="30"/>
      <c r="L9" s="31"/>
    </row>
    <row r="10" spans="1:12" ht="14.75" x14ac:dyDescent="0.6">
      <c r="A10" s="27"/>
      <c r="B10" s="28" t="s">
        <v>72</v>
      </c>
      <c r="C10" s="197"/>
      <c r="D10" s="197"/>
      <c r="E10" s="198"/>
      <c r="F10" s="32" t="s">
        <v>73</v>
      </c>
      <c r="G10" s="30"/>
      <c r="H10" s="30"/>
      <c r="I10" s="30"/>
      <c r="J10" s="30"/>
      <c r="K10" s="30"/>
      <c r="L10" s="31"/>
    </row>
    <row r="11" spans="1:12" ht="14.75" x14ac:dyDescent="0.6">
      <c r="A11" s="27"/>
      <c r="B11" s="28" t="s">
        <v>74</v>
      </c>
      <c r="C11" s="197"/>
      <c r="D11" s="197"/>
      <c r="E11" s="198"/>
      <c r="F11" s="32" t="s">
        <v>75</v>
      </c>
      <c r="G11" s="30"/>
      <c r="H11" s="30"/>
      <c r="I11" s="30"/>
      <c r="J11" s="30"/>
      <c r="K11" s="30"/>
      <c r="L11" s="31"/>
    </row>
    <row r="12" spans="1:12" ht="14.75" x14ac:dyDescent="0.6">
      <c r="A12" s="34"/>
      <c r="B12" s="35" t="s">
        <v>76</v>
      </c>
      <c r="C12" s="199"/>
      <c r="D12" s="199"/>
      <c r="E12" s="200"/>
      <c r="F12" s="36" t="s">
        <v>77</v>
      </c>
      <c r="G12" s="37"/>
      <c r="H12" s="37"/>
      <c r="I12" s="38"/>
      <c r="J12" s="37"/>
      <c r="K12" s="37"/>
      <c r="L12" s="39"/>
    </row>
    <row r="13" spans="1:12" ht="13.5" x14ac:dyDescent="0.6">
      <c r="A13" s="40"/>
      <c r="B13" s="41" t="s">
        <v>78</v>
      </c>
      <c r="C13" s="42"/>
      <c r="D13" s="42"/>
      <c r="E13" s="42"/>
      <c r="F13" s="43"/>
      <c r="G13" s="41" t="s">
        <v>79</v>
      </c>
      <c r="H13" s="42"/>
      <c r="I13" s="42"/>
      <c r="J13" s="42"/>
      <c r="K13" s="42"/>
      <c r="L13" s="44"/>
    </row>
    <row r="14" spans="1:12" ht="14.75" x14ac:dyDescent="0.6">
      <c r="A14" s="45" t="s">
        <v>80</v>
      </c>
      <c r="B14" s="46"/>
      <c r="C14" s="47"/>
      <c r="D14" s="47"/>
      <c r="E14" s="47"/>
      <c r="F14" s="48" t="s">
        <v>80</v>
      </c>
      <c r="G14" s="49" t="s">
        <v>81</v>
      </c>
      <c r="H14" s="47"/>
      <c r="I14" s="47"/>
      <c r="J14" s="47"/>
      <c r="K14" s="47"/>
      <c r="L14" s="50"/>
    </row>
    <row r="15" spans="1:12" ht="14.75" x14ac:dyDescent="0.75">
      <c r="A15" s="51" t="s">
        <v>82</v>
      </c>
      <c r="B15" s="52"/>
      <c r="C15" s="30"/>
      <c r="D15" s="30"/>
      <c r="E15" s="30"/>
      <c r="F15" s="32" t="s">
        <v>82</v>
      </c>
      <c r="G15" s="30"/>
      <c r="H15" s="30"/>
      <c r="I15" s="30"/>
      <c r="J15" s="30"/>
      <c r="K15" s="30"/>
      <c r="L15" s="31"/>
    </row>
    <row r="16" spans="1:12" ht="14.75" x14ac:dyDescent="0.75">
      <c r="A16" s="53"/>
      <c r="B16" s="52"/>
      <c r="C16" s="30"/>
      <c r="D16" s="30"/>
      <c r="E16" s="30"/>
      <c r="F16" s="32"/>
      <c r="G16" s="30"/>
      <c r="H16" s="30"/>
      <c r="I16" s="30"/>
      <c r="J16" s="30"/>
      <c r="K16" s="30"/>
      <c r="L16" s="31"/>
    </row>
    <row r="17" spans="1:18" ht="14.75" x14ac:dyDescent="0.75">
      <c r="A17" s="53"/>
      <c r="B17" s="52"/>
      <c r="C17" s="30"/>
      <c r="D17" s="30"/>
      <c r="E17" s="30"/>
      <c r="F17" s="32"/>
      <c r="G17" s="30"/>
      <c r="H17" s="30"/>
      <c r="I17" s="30"/>
      <c r="J17" s="30"/>
      <c r="K17" s="30"/>
      <c r="L17" s="31"/>
    </row>
    <row r="18" spans="1:18" ht="14.75" x14ac:dyDescent="0.75">
      <c r="A18" s="53"/>
      <c r="B18" s="52"/>
      <c r="C18" s="54" t="s">
        <v>83</v>
      </c>
      <c r="D18" s="30"/>
      <c r="E18" s="30"/>
      <c r="F18" s="32"/>
      <c r="G18" s="30"/>
      <c r="H18" s="30"/>
      <c r="I18" s="30"/>
      <c r="J18" s="30"/>
      <c r="K18" s="30"/>
      <c r="L18" s="31"/>
    </row>
    <row r="19" spans="1:18" ht="14.75" x14ac:dyDescent="0.6">
      <c r="A19" s="55" t="s">
        <v>84</v>
      </c>
      <c r="B19" s="56" t="s">
        <v>85</v>
      </c>
      <c r="C19" s="47"/>
      <c r="D19" s="47"/>
      <c r="E19" s="47"/>
      <c r="F19" s="48" t="s">
        <v>84</v>
      </c>
      <c r="G19" s="47"/>
      <c r="H19" s="47"/>
      <c r="I19" s="47"/>
      <c r="J19" s="47"/>
      <c r="K19" s="47"/>
      <c r="L19" s="50"/>
    </row>
    <row r="20" spans="1:18" ht="13.5" x14ac:dyDescent="0.6">
      <c r="A20" s="53" t="s">
        <v>86</v>
      </c>
      <c r="B20" s="30"/>
      <c r="C20" s="57" t="s">
        <v>87</v>
      </c>
      <c r="D20" s="30"/>
      <c r="E20" s="30"/>
      <c r="F20" s="57" t="s">
        <v>48</v>
      </c>
      <c r="G20" s="30"/>
      <c r="H20" s="30"/>
      <c r="I20" s="30"/>
      <c r="J20" s="57" t="s">
        <v>88</v>
      </c>
      <c r="K20" s="30"/>
      <c r="L20" s="31"/>
    </row>
    <row r="21" spans="1:18" ht="14.75" x14ac:dyDescent="0.6">
      <c r="A21" s="201"/>
      <c r="B21" s="202"/>
      <c r="C21" s="203" t="s">
        <v>89</v>
      </c>
      <c r="D21" s="204"/>
      <c r="E21" s="202"/>
      <c r="F21" s="203" t="s">
        <v>49</v>
      </c>
      <c r="G21" s="204"/>
      <c r="H21" s="204"/>
      <c r="I21" s="202"/>
      <c r="J21" s="203" t="s">
        <v>85</v>
      </c>
      <c r="K21" s="204"/>
      <c r="L21" s="205"/>
    </row>
    <row r="22" spans="1:18" ht="13.5" x14ac:dyDescent="0.6">
      <c r="A22" s="58" t="s">
        <v>50</v>
      </c>
      <c r="B22" s="59"/>
      <c r="C22" s="57" t="s">
        <v>51</v>
      </c>
      <c r="D22" s="59"/>
      <c r="E22" s="60"/>
      <c r="F22" s="32"/>
      <c r="G22" s="30"/>
      <c r="H22" s="30"/>
      <c r="I22" s="30"/>
      <c r="J22" s="30"/>
      <c r="K22" s="30"/>
      <c r="L22" s="31"/>
    </row>
    <row r="23" spans="1:18" ht="14.75" x14ac:dyDescent="0.6">
      <c r="A23" s="206"/>
      <c r="B23" s="207"/>
      <c r="C23" s="203" t="s">
        <v>90</v>
      </c>
      <c r="D23" s="204"/>
      <c r="E23" s="202"/>
      <c r="F23" s="32"/>
      <c r="G23" s="30"/>
      <c r="H23" s="61" t="s">
        <v>91</v>
      </c>
      <c r="I23" s="62" t="s">
        <v>92</v>
      </c>
      <c r="J23" s="30"/>
      <c r="K23" s="30"/>
      <c r="L23" s="31"/>
    </row>
    <row r="24" spans="1:18" ht="14.75" x14ac:dyDescent="0.6">
      <c r="A24" s="53" t="s">
        <v>52</v>
      </c>
      <c r="B24" s="30"/>
      <c r="C24" s="32" t="s">
        <v>53</v>
      </c>
      <c r="D24" s="30"/>
      <c r="E24" s="30"/>
      <c r="F24" s="32"/>
      <c r="G24" s="30"/>
      <c r="H24" s="61" t="s">
        <v>93</v>
      </c>
      <c r="I24" s="62" t="s">
        <v>94</v>
      </c>
      <c r="J24" s="30"/>
      <c r="K24" s="30"/>
      <c r="L24" s="31"/>
    </row>
    <row r="25" spans="1:18" ht="14.75" x14ac:dyDescent="0.6">
      <c r="A25" s="201" t="s">
        <v>95</v>
      </c>
      <c r="B25" s="202"/>
      <c r="C25" s="203" t="s">
        <v>85</v>
      </c>
      <c r="D25" s="204"/>
      <c r="E25" s="202"/>
      <c r="F25" s="36"/>
      <c r="G25" s="37"/>
      <c r="H25" s="63" t="s">
        <v>96</v>
      </c>
      <c r="I25" s="38" t="s">
        <v>97</v>
      </c>
      <c r="J25" s="37"/>
      <c r="K25" s="37"/>
      <c r="L25" s="39"/>
    </row>
    <row r="26" spans="1:18" ht="14.75" x14ac:dyDescent="0.6">
      <c r="A26" s="64" t="s">
        <v>98</v>
      </c>
      <c r="B26" s="65" t="s">
        <v>99</v>
      </c>
      <c r="C26" s="66"/>
      <c r="D26" s="66"/>
      <c r="E26" s="66"/>
      <c r="F26" s="67"/>
      <c r="G26" s="47"/>
      <c r="H26" s="68"/>
      <c r="I26" s="46"/>
      <c r="J26" s="47"/>
      <c r="K26" s="47"/>
      <c r="L26" s="50"/>
    </row>
    <row r="27" spans="1:18" ht="13.5" x14ac:dyDescent="0.6">
      <c r="A27" s="208" t="s">
        <v>100</v>
      </c>
      <c r="B27" s="209" t="s">
        <v>101</v>
      </c>
      <c r="C27" s="209" t="s">
        <v>102</v>
      </c>
      <c r="D27" s="209" t="s">
        <v>54</v>
      </c>
      <c r="E27" s="210" t="s">
        <v>103</v>
      </c>
      <c r="F27" s="210" t="s">
        <v>104</v>
      </c>
      <c r="G27" s="210" t="s">
        <v>105</v>
      </c>
      <c r="H27" s="215" t="s">
        <v>106</v>
      </c>
      <c r="I27" s="215" t="s">
        <v>107</v>
      </c>
      <c r="J27" s="209" t="s">
        <v>108</v>
      </c>
      <c r="K27" s="209"/>
      <c r="L27" s="216" t="s">
        <v>109</v>
      </c>
    </row>
    <row r="28" spans="1:18" ht="13.5" x14ac:dyDescent="0.6">
      <c r="A28" s="208"/>
      <c r="B28" s="209"/>
      <c r="C28" s="209"/>
      <c r="D28" s="209"/>
      <c r="E28" s="211"/>
      <c r="F28" s="211"/>
      <c r="G28" s="211"/>
      <c r="H28" s="215"/>
      <c r="I28" s="215"/>
      <c r="J28" s="69" t="s">
        <v>110</v>
      </c>
      <c r="K28" s="69" t="s">
        <v>111</v>
      </c>
      <c r="L28" s="216"/>
    </row>
    <row r="29" spans="1:18" x14ac:dyDescent="0.6">
      <c r="A29" s="70">
        <v>1</v>
      </c>
      <c r="B29" s="71" t="s">
        <v>112</v>
      </c>
      <c r="C29" s="72">
        <v>71131120</v>
      </c>
      <c r="D29" s="73">
        <v>3431</v>
      </c>
      <c r="E29" s="73">
        <v>356</v>
      </c>
      <c r="F29" s="74">
        <v>5.5</v>
      </c>
      <c r="G29" s="74">
        <f t="shared" ref="G29:G38" si="0">+F29*E29</f>
        <v>1958</v>
      </c>
      <c r="H29" s="75">
        <v>0</v>
      </c>
      <c r="I29" s="74">
        <f t="shared" ref="I29:I38" si="1">+G29*63.25</f>
        <v>123843.5</v>
      </c>
      <c r="J29" s="76">
        <v>0.03</v>
      </c>
      <c r="K29" s="74">
        <f>I29*J29</f>
        <v>3715.3049999999998</v>
      </c>
      <c r="L29" s="77">
        <f t="shared" ref="L29:L38" si="2">G29</f>
        <v>1958</v>
      </c>
      <c r="N29" s="78"/>
      <c r="O29" s="79"/>
      <c r="P29" s="79"/>
      <c r="Q29" s="79"/>
      <c r="R29" s="79"/>
    </row>
    <row r="30" spans="1:18" ht="15.25" x14ac:dyDescent="0.65">
      <c r="A30" s="70">
        <f t="shared" ref="A30:A37" si="3">+A29+1</f>
        <v>2</v>
      </c>
      <c r="B30" s="71" t="s">
        <v>113</v>
      </c>
      <c r="C30" s="72">
        <v>71131120</v>
      </c>
      <c r="D30" s="80">
        <v>1295.5</v>
      </c>
      <c r="E30" s="73">
        <v>118</v>
      </c>
      <c r="F30" s="74">
        <v>4.75</v>
      </c>
      <c r="G30" s="74">
        <f t="shared" si="0"/>
        <v>560.5</v>
      </c>
      <c r="H30" s="75">
        <v>0</v>
      </c>
      <c r="I30" s="74">
        <f t="shared" si="1"/>
        <v>35451.625</v>
      </c>
      <c r="J30" s="76">
        <v>0.03</v>
      </c>
      <c r="K30" s="74">
        <f t="shared" ref="K30:K38" si="4">+J30*I30</f>
        <v>1063.5487499999999</v>
      </c>
      <c r="L30" s="77">
        <f t="shared" si="2"/>
        <v>560.5</v>
      </c>
      <c r="N30" s="78"/>
      <c r="O30" s="79"/>
      <c r="P30" s="79"/>
      <c r="Q30" s="81"/>
      <c r="R30" s="79"/>
    </row>
    <row r="31" spans="1:18" ht="15.25" x14ac:dyDescent="0.65">
      <c r="A31" s="70">
        <f t="shared" si="3"/>
        <v>3</v>
      </c>
      <c r="B31" s="71" t="s">
        <v>113</v>
      </c>
      <c r="C31" s="72">
        <v>71131120</v>
      </c>
      <c r="D31" s="80">
        <v>760</v>
      </c>
      <c r="E31" s="73">
        <v>80</v>
      </c>
      <c r="F31" s="74">
        <v>4.5</v>
      </c>
      <c r="G31" s="74">
        <f t="shared" si="0"/>
        <v>360</v>
      </c>
      <c r="H31" s="75">
        <v>0</v>
      </c>
      <c r="I31" s="74">
        <f t="shared" si="1"/>
        <v>22770</v>
      </c>
      <c r="J31" s="76">
        <v>0.03</v>
      </c>
      <c r="K31" s="74">
        <f t="shared" si="4"/>
        <v>683.1</v>
      </c>
      <c r="L31" s="77">
        <f t="shared" si="2"/>
        <v>360</v>
      </c>
      <c r="N31" s="78"/>
      <c r="O31" s="79"/>
      <c r="P31" s="79"/>
      <c r="Q31" s="81"/>
      <c r="R31" s="79"/>
    </row>
    <row r="32" spans="1:18" ht="15.25" x14ac:dyDescent="0.65">
      <c r="A32" s="70">
        <f t="shared" si="3"/>
        <v>4</v>
      </c>
      <c r="B32" s="71" t="s">
        <v>114</v>
      </c>
      <c r="C32" s="72">
        <v>71131120</v>
      </c>
      <c r="D32" s="80">
        <v>688.6</v>
      </c>
      <c r="E32" s="73">
        <v>25</v>
      </c>
      <c r="F32" s="74">
        <v>15</v>
      </c>
      <c r="G32" s="74">
        <f t="shared" si="0"/>
        <v>375</v>
      </c>
      <c r="H32" s="75">
        <v>0</v>
      </c>
      <c r="I32" s="74">
        <f t="shared" si="1"/>
        <v>23718.75</v>
      </c>
      <c r="J32" s="76">
        <v>0.03</v>
      </c>
      <c r="K32" s="74">
        <f t="shared" si="4"/>
        <v>711.5625</v>
      </c>
      <c r="L32" s="77">
        <f t="shared" si="2"/>
        <v>375</v>
      </c>
      <c r="N32" s="78"/>
      <c r="O32" s="79"/>
      <c r="P32" s="79"/>
      <c r="Q32" s="81"/>
      <c r="R32" s="79"/>
    </row>
    <row r="33" spans="1:18" ht="15.25" x14ac:dyDescent="0.65">
      <c r="A33" s="70">
        <f t="shared" si="3"/>
        <v>5</v>
      </c>
      <c r="B33" s="71" t="s">
        <v>113</v>
      </c>
      <c r="C33" s="72">
        <v>71131120</v>
      </c>
      <c r="D33" s="80">
        <v>2534</v>
      </c>
      <c r="E33" s="73">
        <v>245</v>
      </c>
      <c r="F33" s="74">
        <v>5.25</v>
      </c>
      <c r="G33" s="74">
        <f t="shared" si="0"/>
        <v>1286.25</v>
      </c>
      <c r="H33" s="75">
        <v>0</v>
      </c>
      <c r="I33" s="74">
        <f t="shared" si="1"/>
        <v>81355.3125</v>
      </c>
      <c r="J33" s="76">
        <v>0.03</v>
      </c>
      <c r="K33" s="74">
        <f t="shared" si="4"/>
        <v>2440.6593749999997</v>
      </c>
      <c r="L33" s="77">
        <f t="shared" si="2"/>
        <v>1286.25</v>
      </c>
      <c r="N33" s="78"/>
      <c r="O33" s="79"/>
      <c r="P33" s="79"/>
      <c r="Q33" s="81"/>
      <c r="R33" s="79"/>
    </row>
    <row r="34" spans="1:18" ht="15.25" x14ac:dyDescent="0.65">
      <c r="A34" s="70">
        <f t="shared" si="3"/>
        <v>6</v>
      </c>
      <c r="B34" s="71" t="s">
        <v>113</v>
      </c>
      <c r="C34" s="72">
        <v>71131120</v>
      </c>
      <c r="D34" s="80">
        <v>3144.9</v>
      </c>
      <c r="E34" s="73">
        <v>247</v>
      </c>
      <c r="F34" s="74">
        <v>6.24</v>
      </c>
      <c r="G34" s="74">
        <f t="shared" si="0"/>
        <v>1541.28</v>
      </c>
      <c r="H34" s="75">
        <v>0</v>
      </c>
      <c r="I34" s="74">
        <f t="shared" si="1"/>
        <v>97485.959999999992</v>
      </c>
      <c r="J34" s="76">
        <v>0.03</v>
      </c>
      <c r="K34" s="74">
        <f t="shared" si="4"/>
        <v>2924.5787999999998</v>
      </c>
      <c r="L34" s="77">
        <f t="shared" si="2"/>
        <v>1541.28</v>
      </c>
      <c r="N34" s="78"/>
      <c r="O34" s="79"/>
      <c r="P34" s="79"/>
      <c r="Q34" s="81"/>
      <c r="R34" s="79"/>
    </row>
    <row r="35" spans="1:18" ht="15.25" x14ac:dyDescent="0.65">
      <c r="A35" s="70">
        <f t="shared" si="3"/>
        <v>7</v>
      </c>
      <c r="B35" s="71" t="s">
        <v>115</v>
      </c>
      <c r="C35" s="72">
        <v>71131120</v>
      </c>
      <c r="D35" s="80">
        <v>890</v>
      </c>
      <c r="E35" s="73">
        <v>68</v>
      </c>
      <c r="F35" s="74">
        <v>6</v>
      </c>
      <c r="G35" s="74">
        <f t="shared" si="0"/>
        <v>408</v>
      </c>
      <c r="H35" s="75">
        <v>0</v>
      </c>
      <c r="I35" s="74">
        <f t="shared" si="1"/>
        <v>25806</v>
      </c>
      <c r="J35" s="76">
        <v>0.03</v>
      </c>
      <c r="K35" s="74">
        <f t="shared" si="4"/>
        <v>774.18</v>
      </c>
      <c r="L35" s="77">
        <f t="shared" si="2"/>
        <v>408</v>
      </c>
      <c r="N35" s="78"/>
      <c r="O35" s="79"/>
      <c r="P35" s="79"/>
      <c r="Q35" s="81"/>
      <c r="R35" s="79"/>
    </row>
    <row r="36" spans="1:18" ht="15.25" x14ac:dyDescent="0.65">
      <c r="A36" s="70">
        <f t="shared" si="3"/>
        <v>8</v>
      </c>
      <c r="B36" s="71" t="s">
        <v>116</v>
      </c>
      <c r="C36" s="72">
        <v>71131120</v>
      </c>
      <c r="D36" s="73">
        <v>273</v>
      </c>
      <c r="E36" s="73">
        <v>91</v>
      </c>
      <c r="F36" s="74">
        <v>2.5</v>
      </c>
      <c r="G36" s="74">
        <f t="shared" si="0"/>
        <v>227.5</v>
      </c>
      <c r="H36" s="75">
        <v>0</v>
      </c>
      <c r="I36" s="74">
        <f t="shared" si="1"/>
        <v>14389.375</v>
      </c>
      <c r="J36" s="76">
        <v>0.03</v>
      </c>
      <c r="K36" s="74">
        <f t="shared" si="4"/>
        <v>431.68124999999998</v>
      </c>
      <c r="L36" s="77">
        <f t="shared" si="2"/>
        <v>227.5</v>
      </c>
      <c r="N36" s="78"/>
      <c r="O36" s="79"/>
      <c r="P36" s="79"/>
      <c r="Q36" s="81"/>
      <c r="R36" s="79"/>
    </row>
    <row r="37" spans="1:18" ht="15.25" x14ac:dyDescent="0.65">
      <c r="A37" s="70">
        <f t="shared" si="3"/>
        <v>9</v>
      </c>
      <c r="B37" s="71" t="s">
        <v>117</v>
      </c>
      <c r="C37" s="72">
        <v>71131120</v>
      </c>
      <c r="D37" s="73">
        <v>657</v>
      </c>
      <c r="E37" s="73">
        <v>57</v>
      </c>
      <c r="F37" s="74">
        <v>5</v>
      </c>
      <c r="G37" s="74">
        <f t="shared" si="0"/>
        <v>285</v>
      </c>
      <c r="H37" s="75">
        <v>0</v>
      </c>
      <c r="I37" s="74">
        <f t="shared" si="1"/>
        <v>18026.25</v>
      </c>
      <c r="J37" s="76">
        <v>0.03</v>
      </c>
      <c r="K37" s="74">
        <f t="shared" si="4"/>
        <v>540.78750000000002</v>
      </c>
      <c r="L37" s="77">
        <f t="shared" si="2"/>
        <v>285</v>
      </c>
      <c r="N37" s="78"/>
      <c r="O37" s="79"/>
      <c r="P37" s="79"/>
      <c r="Q37" s="81"/>
      <c r="R37" s="79"/>
    </row>
    <row r="38" spans="1:18" ht="15.25" x14ac:dyDescent="0.65">
      <c r="A38" s="70">
        <v>10</v>
      </c>
      <c r="B38" s="71" t="s">
        <v>118</v>
      </c>
      <c r="C38" s="72">
        <v>71131120</v>
      </c>
      <c r="D38" s="75">
        <v>1674</v>
      </c>
      <c r="E38" s="73">
        <v>214</v>
      </c>
      <c r="F38" s="74">
        <v>3.5</v>
      </c>
      <c r="G38" s="74">
        <f t="shared" si="0"/>
        <v>749</v>
      </c>
      <c r="H38" s="75">
        <v>0</v>
      </c>
      <c r="I38" s="74">
        <f t="shared" si="1"/>
        <v>47374.25</v>
      </c>
      <c r="J38" s="76">
        <v>0.03</v>
      </c>
      <c r="K38" s="74">
        <f t="shared" si="4"/>
        <v>1421.2275</v>
      </c>
      <c r="L38" s="77">
        <f t="shared" si="2"/>
        <v>749</v>
      </c>
      <c r="N38" s="78"/>
      <c r="O38" s="79"/>
      <c r="P38" s="79"/>
      <c r="Q38" s="81"/>
      <c r="R38" s="79"/>
    </row>
    <row r="39" spans="1:18" x14ac:dyDescent="0.6">
      <c r="A39" s="82"/>
      <c r="B39" s="83"/>
      <c r="C39" s="83"/>
      <c r="D39" s="83"/>
      <c r="E39" s="84"/>
      <c r="F39" s="84"/>
      <c r="G39" s="84"/>
      <c r="H39" s="83"/>
      <c r="I39" s="84"/>
      <c r="J39" s="83"/>
      <c r="K39" s="84"/>
      <c r="L39" s="85"/>
      <c r="O39" s="79"/>
      <c r="P39" s="79"/>
      <c r="Q39" s="79"/>
      <c r="R39" s="79"/>
    </row>
    <row r="40" spans="1:18" ht="14.75" x14ac:dyDescent="0.6">
      <c r="A40" s="82"/>
      <c r="B40" s="86" t="s">
        <v>119</v>
      </c>
      <c r="C40" s="83"/>
      <c r="D40" s="83"/>
      <c r="E40" s="84"/>
      <c r="F40" s="84"/>
      <c r="G40" s="84"/>
      <c r="H40" s="83"/>
      <c r="I40" s="84"/>
      <c r="J40" s="83"/>
      <c r="K40" s="84"/>
      <c r="L40" s="85"/>
      <c r="O40" s="79"/>
      <c r="P40" s="79"/>
      <c r="Q40" s="79"/>
      <c r="R40" s="79"/>
    </row>
    <row r="41" spans="1:18" x14ac:dyDescent="0.6">
      <c r="A41" s="82"/>
      <c r="B41" s="83"/>
      <c r="C41" s="83" t="s">
        <v>120</v>
      </c>
      <c r="D41" s="83"/>
      <c r="E41" s="84"/>
      <c r="F41" s="84"/>
      <c r="G41" s="84"/>
      <c r="H41" s="83"/>
      <c r="I41" s="84"/>
      <c r="J41" s="83"/>
      <c r="K41" s="84"/>
      <c r="L41" s="85"/>
    </row>
    <row r="42" spans="1:18" x14ac:dyDescent="0.6">
      <c r="A42" s="82"/>
      <c r="B42" s="83" t="s">
        <v>121</v>
      </c>
      <c r="C42" s="83">
        <v>7750</v>
      </c>
      <c r="D42" s="83"/>
      <c r="E42" s="84"/>
      <c r="F42" s="84"/>
      <c r="G42" s="84"/>
      <c r="H42" s="83"/>
      <c r="I42" s="84"/>
      <c r="J42" s="83"/>
      <c r="K42" s="84"/>
      <c r="L42" s="85"/>
    </row>
    <row r="43" spans="1:18" x14ac:dyDescent="0.6">
      <c r="A43" s="82"/>
      <c r="B43" s="83" t="s">
        <v>122</v>
      </c>
      <c r="C43" s="83">
        <v>2630</v>
      </c>
      <c r="D43" s="83"/>
      <c r="E43" s="84"/>
      <c r="F43" s="84"/>
      <c r="G43" s="84"/>
      <c r="H43" s="83"/>
      <c r="I43" s="84"/>
      <c r="J43" s="83"/>
      <c r="K43" s="84"/>
      <c r="L43" s="85"/>
    </row>
    <row r="44" spans="1:18" x14ac:dyDescent="0.6">
      <c r="A44" s="82"/>
      <c r="B44" s="83" t="s">
        <v>123</v>
      </c>
      <c r="C44" s="83">
        <v>3270</v>
      </c>
      <c r="D44" s="83"/>
      <c r="E44" s="84"/>
      <c r="F44" s="84"/>
      <c r="G44" s="84"/>
      <c r="H44" s="83"/>
      <c r="I44" s="84"/>
      <c r="J44" s="83"/>
      <c r="K44" s="84"/>
      <c r="L44" s="85"/>
    </row>
    <row r="45" spans="1:18" x14ac:dyDescent="0.6">
      <c r="A45" s="82"/>
      <c r="B45" s="83" t="s">
        <v>124</v>
      </c>
      <c r="C45" s="83">
        <v>1850</v>
      </c>
      <c r="D45" s="83"/>
      <c r="E45" s="84"/>
      <c r="F45" s="84"/>
      <c r="G45" s="84"/>
      <c r="H45" s="83"/>
      <c r="I45" s="84"/>
      <c r="J45" s="83"/>
      <c r="K45" s="84"/>
      <c r="L45" s="85"/>
    </row>
    <row r="46" spans="1:18" x14ac:dyDescent="0.6">
      <c r="A46" s="82"/>
      <c r="B46" s="83"/>
      <c r="C46" s="83"/>
      <c r="D46" s="83"/>
      <c r="E46" s="84"/>
      <c r="F46" s="84"/>
      <c r="G46" s="84"/>
      <c r="H46" s="83"/>
      <c r="I46" s="84"/>
      <c r="J46" s="83"/>
      <c r="K46" s="84"/>
      <c r="L46" s="85"/>
    </row>
    <row r="47" spans="1:18" x14ac:dyDescent="0.6">
      <c r="A47" s="82"/>
      <c r="B47" s="83"/>
      <c r="C47" s="83"/>
      <c r="D47" s="83"/>
      <c r="E47" s="84"/>
      <c r="F47" s="84"/>
      <c r="G47" s="84"/>
      <c r="H47" s="83"/>
      <c r="I47" s="84"/>
      <c r="J47" s="83"/>
      <c r="K47" s="84"/>
      <c r="L47" s="85"/>
    </row>
    <row r="48" spans="1:18" x14ac:dyDescent="0.6">
      <c r="A48" s="82"/>
      <c r="B48" s="83"/>
      <c r="C48" s="83"/>
      <c r="D48" s="83"/>
      <c r="E48" s="84"/>
      <c r="F48" s="84"/>
      <c r="G48" s="84"/>
      <c r="H48" s="83"/>
      <c r="I48" s="84"/>
      <c r="J48" s="83"/>
      <c r="K48" s="84"/>
      <c r="L48" s="87"/>
    </row>
    <row r="49" spans="1:12" x14ac:dyDescent="0.6">
      <c r="A49" s="26"/>
      <c r="B49" s="68" t="s">
        <v>125</v>
      </c>
      <c r="C49" s="68"/>
      <c r="D49" s="88">
        <f>SUM(D29:D48)</f>
        <v>15348</v>
      </c>
      <c r="E49" s="89">
        <f>SUM(E29:E48)</f>
        <v>1501</v>
      </c>
      <c r="F49" s="90"/>
      <c r="G49" s="84">
        <f>SUM(G29:G48)</f>
        <v>7750.53</v>
      </c>
      <c r="H49" s="83"/>
      <c r="I49" s="84">
        <f>SUM(I29:I48)</f>
        <v>490221.02249999996</v>
      </c>
      <c r="J49" s="83"/>
      <c r="K49" s="91">
        <f>SUM(K29:K48)</f>
        <v>14706.630675</v>
      </c>
      <c r="L49" s="92">
        <f>SUM(L29:L48)</f>
        <v>7750.53</v>
      </c>
    </row>
    <row r="50" spans="1:12" ht="14.75" x14ac:dyDescent="0.6">
      <c r="A50" s="93" t="s">
        <v>126</v>
      </c>
      <c r="B50" s="94"/>
      <c r="C50" s="94"/>
      <c r="D50" s="94"/>
      <c r="E50" s="94"/>
      <c r="F50" s="94"/>
      <c r="G50" s="95"/>
      <c r="H50" s="96"/>
      <c r="I50" s="96"/>
      <c r="J50" s="97"/>
      <c r="K50" s="97" t="s">
        <v>127</v>
      </c>
      <c r="L50" s="92">
        <f>+L49</f>
        <v>7750.53</v>
      </c>
    </row>
    <row r="51" spans="1:12" x14ac:dyDescent="0.6">
      <c r="A51" s="98" t="s">
        <v>128</v>
      </c>
      <c r="B51" s="33"/>
      <c r="C51" s="33"/>
      <c r="D51" s="33"/>
      <c r="E51" s="33"/>
      <c r="F51" s="33"/>
      <c r="G51" s="99"/>
      <c r="H51" s="33"/>
      <c r="I51" s="33"/>
      <c r="J51" s="61"/>
      <c r="K51" s="61" t="s">
        <v>129</v>
      </c>
      <c r="L51" s="100">
        <v>302.52999999999997</v>
      </c>
    </row>
    <row r="52" spans="1:12" x14ac:dyDescent="0.6">
      <c r="A52" s="99" t="s">
        <v>130</v>
      </c>
      <c r="B52" s="33"/>
      <c r="C52" s="33"/>
      <c r="D52" s="33"/>
      <c r="E52" s="33"/>
      <c r="F52" s="33"/>
      <c r="G52" s="99"/>
      <c r="H52" s="33"/>
      <c r="I52" s="33"/>
      <c r="J52" s="61"/>
      <c r="K52" s="61" t="s">
        <v>131</v>
      </c>
      <c r="L52" s="100">
        <f>+L50-L51</f>
        <v>7448</v>
      </c>
    </row>
    <row r="53" spans="1:12" x14ac:dyDescent="0.6">
      <c r="A53" s="99"/>
      <c r="B53" s="33"/>
      <c r="C53" s="33"/>
      <c r="D53" s="33"/>
      <c r="E53" s="33"/>
      <c r="F53" s="33"/>
      <c r="G53" s="99"/>
      <c r="H53" s="33"/>
      <c r="I53" s="33"/>
      <c r="J53" s="61" t="s">
        <v>132</v>
      </c>
      <c r="K53" s="33" t="s">
        <v>133</v>
      </c>
      <c r="L53" s="84">
        <f>+L50*63.25</f>
        <v>490221.02249999996</v>
      </c>
    </row>
    <row r="54" spans="1:12" ht="14.75" x14ac:dyDescent="0.6">
      <c r="A54" s="101" t="s">
        <v>134</v>
      </c>
      <c r="B54" s="102"/>
      <c r="C54" s="102"/>
      <c r="D54" s="102"/>
      <c r="E54" s="102"/>
      <c r="F54" s="103"/>
      <c r="G54" s="99"/>
      <c r="H54" s="33"/>
      <c r="I54" s="33"/>
      <c r="J54" s="61" t="s">
        <v>135</v>
      </c>
      <c r="K54" s="33" t="s">
        <v>133</v>
      </c>
      <c r="L54" s="84">
        <f>+L53*0.03</f>
        <v>14706.630674999999</v>
      </c>
    </row>
    <row r="55" spans="1:12" x14ac:dyDescent="0.6">
      <c r="A55" s="99"/>
      <c r="B55" s="61" t="s">
        <v>136</v>
      </c>
      <c r="C55" s="104"/>
      <c r="D55" s="33"/>
      <c r="E55" s="33"/>
      <c r="F55" s="105"/>
      <c r="G55" s="99"/>
      <c r="H55" s="33"/>
      <c r="I55" s="33"/>
      <c r="J55" s="61" t="s">
        <v>137</v>
      </c>
      <c r="K55" s="33" t="s">
        <v>133</v>
      </c>
      <c r="L55" s="84">
        <f>L54</f>
        <v>14706.630674999999</v>
      </c>
    </row>
    <row r="56" spans="1:12" x14ac:dyDescent="0.6">
      <c r="A56" s="99"/>
      <c r="B56" s="61" t="s">
        <v>138</v>
      </c>
      <c r="C56" s="33"/>
      <c r="D56" s="33"/>
      <c r="E56" s="33"/>
      <c r="F56" s="105"/>
      <c r="G56" s="99"/>
      <c r="H56" s="33"/>
      <c r="I56" s="33"/>
      <c r="J56" s="61" t="s">
        <v>139</v>
      </c>
      <c r="K56" s="33" t="s">
        <v>133</v>
      </c>
      <c r="L56" s="84">
        <f>+L53+L55</f>
        <v>504927.65317499998</v>
      </c>
    </row>
    <row r="57" spans="1:12" x14ac:dyDescent="0.6">
      <c r="A57" s="99"/>
      <c r="B57" s="61" t="s">
        <v>140</v>
      </c>
      <c r="C57" s="33"/>
      <c r="D57" s="33"/>
      <c r="E57" s="33"/>
      <c r="F57" s="33"/>
      <c r="G57" s="106"/>
      <c r="H57" s="107"/>
      <c r="I57" s="107"/>
      <c r="J57" s="63" t="s">
        <v>141</v>
      </c>
      <c r="K57" s="108"/>
      <c r="L57" s="109"/>
    </row>
    <row r="58" spans="1:12" x14ac:dyDescent="0.6">
      <c r="A58" s="99"/>
      <c r="B58" s="61" t="s">
        <v>142</v>
      </c>
      <c r="C58" s="104"/>
      <c r="D58" s="33"/>
      <c r="E58" s="33"/>
      <c r="F58" s="33"/>
      <c r="G58" s="212" t="s">
        <v>143</v>
      </c>
      <c r="H58" s="213"/>
      <c r="I58" s="213"/>
      <c r="J58" s="213"/>
      <c r="K58" s="213"/>
      <c r="L58" s="214"/>
    </row>
    <row r="59" spans="1:12" ht="14.75" x14ac:dyDescent="0.6">
      <c r="A59" s="99"/>
      <c r="B59" s="61" t="s">
        <v>144</v>
      </c>
      <c r="C59" s="33"/>
      <c r="D59" s="33"/>
      <c r="E59" s="33"/>
      <c r="F59" s="33"/>
      <c r="G59" s="99"/>
      <c r="H59" s="33"/>
      <c r="I59" s="33"/>
      <c r="J59" s="33"/>
      <c r="K59" s="110" t="str">
        <f>"For " &amp; A1</f>
        <v xml:space="preserve">For Exporter  </v>
      </c>
      <c r="L59" s="111"/>
    </row>
    <row r="60" spans="1:12" ht="14.75" x14ac:dyDescent="0.6">
      <c r="A60" s="106"/>
      <c r="B60" s="63" t="s">
        <v>145</v>
      </c>
      <c r="C60" s="107"/>
      <c r="D60" s="107"/>
      <c r="E60" s="107"/>
      <c r="F60" s="107"/>
      <c r="G60" s="99"/>
      <c r="H60" s="33"/>
      <c r="I60" s="33"/>
      <c r="J60" s="33"/>
      <c r="K60" s="33"/>
      <c r="L60" s="111"/>
    </row>
    <row r="61" spans="1:12" ht="16" x14ac:dyDescent="0.6">
      <c r="A61" s="99" t="s">
        <v>146</v>
      </c>
      <c r="B61" s="33"/>
      <c r="C61" s="33"/>
      <c r="D61" s="33"/>
      <c r="E61" s="33"/>
      <c r="F61" s="33"/>
      <c r="G61" s="99"/>
      <c r="H61" s="33"/>
      <c r="I61" s="33"/>
      <c r="J61" s="33"/>
      <c r="K61" s="62" t="s">
        <v>147</v>
      </c>
      <c r="L61" s="111"/>
    </row>
    <row r="62" spans="1:12" ht="14.75" x14ac:dyDescent="0.6">
      <c r="A62" s="106" t="s">
        <v>148</v>
      </c>
      <c r="B62" s="107"/>
      <c r="C62" s="107"/>
      <c r="D62" s="107"/>
      <c r="E62" s="107"/>
      <c r="F62" s="107"/>
      <c r="G62" s="106"/>
      <c r="H62" s="107"/>
      <c r="I62" s="107"/>
      <c r="J62" s="107"/>
      <c r="K62" s="112"/>
      <c r="L62" s="113"/>
    </row>
  </sheetData>
  <mergeCells count="32">
    <mergeCell ref="G58:L58"/>
    <mergeCell ref="F27:F28"/>
    <mergeCell ref="G27:G28"/>
    <mergeCell ref="H27:H28"/>
    <mergeCell ref="I27:I28"/>
    <mergeCell ref="J27:K27"/>
    <mergeCell ref="L27:L28"/>
    <mergeCell ref="A25:B25"/>
    <mergeCell ref="C25:E25"/>
    <mergeCell ref="A27:A28"/>
    <mergeCell ref="B27:B28"/>
    <mergeCell ref="C27:C28"/>
    <mergeCell ref="D27:D28"/>
    <mergeCell ref="E27:E28"/>
    <mergeCell ref="A21:B21"/>
    <mergeCell ref="C21:E21"/>
    <mergeCell ref="F21:I21"/>
    <mergeCell ref="J21:L21"/>
    <mergeCell ref="A23:B23"/>
    <mergeCell ref="C23:E23"/>
    <mergeCell ref="C7:E7"/>
    <mergeCell ref="C8:E8"/>
    <mergeCell ref="C9:E9"/>
    <mergeCell ref="C10:E10"/>
    <mergeCell ref="C11:E11"/>
    <mergeCell ref="C12:E12"/>
    <mergeCell ref="A1:L1"/>
    <mergeCell ref="A2:L2"/>
    <mergeCell ref="A3:L3"/>
    <mergeCell ref="A4:L4"/>
    <mergeCell ref="A5:L5"/>
    <mergeCell ref="A6:L6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G1" sqref="G1"/>
    </sheetView>
  </sheetViews>
  <sheetFormatPr defaultColWidth="9.08984375" defaultRowHeight="13" x14ac:dyDescent="0.6"/>
  <cols>
    <col min="1" max="1" width="8.453125" style="115" customWidth="1"/>
    <col min="2" max="4" width="9.08984375" style="115"/>
    <col min="5" max="5" width="7.6796875" style="115" customWidth="1"/>
    <col min="6" max="6" width="2.86328125" style="115" customWidth="1"/>
    <col min="7" max="7" width="11.453125" style="115" customWidth="1"/>
    <col min="8" max="8" width="9.08984375" style="115"/>
    <col min="9" max="9" width="30.54296875" style="115" customWidth="1"/>
    <col min="10" max="10" width="10.31640625" style="115" customWidth="1"/>
    <col min="11" max="11" width="14.08984375" style="115" customWidth="1"/>
    <col min="12" max="12" width="17.86328125" style="115" customWidth="1"/>
    <col min="13" max="13" width="2.86328125" style="115" customWidth="1"/>
    <col min="14" max="16384" width="9.08984375" style="115"/>
  </cols>
  <sheetData>
    <row r="1" spans="1:13" x14ac:dyDescent="0.6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4.25" customHeight="1" thickBot="1" x14ac:dyDescent="0.7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ht="18.75" thickBot="1" x14ac:dyDescent="0.95">
      <c r="A3" s="116" t="s">
        <v>149</v>
      </c>
      <c r="B3" s="117"/>
      <c r="C3" s="117"/>
      <c r="D3" s="118"/>
      <c r="E3" s="117"/>
      <c r="F3" s="117"/>
      <c r="G3" s="117"/>
      <c r="H3" s="117"/>
      <c r="I3" s="117"/>
      <c r="J3" s="119" t="s">
        <v>150</v>
      </c>
      <c r="K3" s="119"/>
      <c r="L3" s="120"/>
    </row>
    <row r="4" spans="1:13" ht="21" customHeight="1" x14ac:dyDescent="0.6">
      <c r="A4" s="121" t="s">
        <v>151</v>
      </c>
      <c r="B4" s="122" t="s">
        <v>152</v>
      </c>
      <c r="C4" s="122"/>
      <c r="D4" s="122"/>
      <c r="E4" s="123"/>
      <c r="F4" s="123"/>
      <c r="G4" s="121" t="s">
        <v>153</v>
      </c>
      <c r="H4" s="118"/>
      <c r="I4" s="123" t="s">
        <v>154</v>
      </c>
      <c r="J4" s="123" t="s">
        <v>155</v>
      </c>
      <c r="K4" s="122"/>
      <c r="L4" s="124"/>
    </row>
    <row r="5" spans="1:13" ht="15" customHeight="1" x14ac:dyDescent="0.6">
      <c r="A5" s="125" t="s">
        <v>151</v>
      </c>
      <c r="B5" s="126" t="s">
        <v>156</v>
      </c>
      <c r="C5" s="126"/>
      <c r="D5" s="126"/>
      <c r="E5" s="127"/>
      <c r="F5" s="127"/>
      <c r="G5" s="128"/>
      <c r="H5" s="114"/>
      <c r="I5" s="126"/>
      <c r="J5" s="126"/>
      <c r="K5" s="126"/>
      <c r="L5" s="129"/>
    </row>
    <row r="6" spans="1:13" ht="17.25" customHeight="1" thickBot="1" x14ac:dyDescent="0.75">
      <c r="A6" s="125" t="s">
        <v>157</v>
      </c>
      <c r="B6" s="126"/>
      <c r="C6" s="126" t="s">
        <v>158</v>
      </c>
      <c r="D6" s="126"/>
      <c r="E6" s="127"/>
      <c r="F6" s="127"/>
      <c r="G6" s="130" t="s">
        <v>159</v>
      </c>
      <c r="H6" s="131"/>
      <c r="I6" s="132" t="s">
        <v>160</v>
      </c>
      <c r="J6" s="132" t="s">
        <v>161</v>
      </c>
      <c r="K6" s="133"/>
      <c r="L6" s="134"/>
    </row>
    <row r="7" spans="1:13" x14ac:dyDescent="0.6">
      <c r="A7" s="135" t="s">
        <v>152</v>
      </c>
      <c r="B7" s="123"/>
      <c r="C7" s="123"/>
      <c r="D7" s="123"/>
      <c r="E7" s="123"/>
      <c r="F7" s="123"/>
      <c r="G7" s="135" t="s">
        <v>162</v>
      </c>
      <c r="H7" s="123"/>
      <c r="I7" s="123"/>
      <c r="J7" s="123"/>
      <c r="K7" s="123"/>
      <c r="L7" s="136"/>
    </row>
    <row r="8" spans="1:13" x14ac:dyDescent="0.6">
      <c r="A8" s="128" t="s">
        <v>163</v>
      </c>
      <c r="B8" s="127"/>
      <c r="C8" s="127"/>
      <c r="D8" s="127"/>
      <c r="E8" s="127"/>
      <c r="F8" s="127"/>
      <c r="G8" s="128" t="s">
        <v>164</v>
      </c>
      <c r="H8" s="137"/>
      <c r="I8" s="127" t="s">
        <v>165</v>
      </c>
      <c r="J8" s="127"/>
      <c r="K8" s="127" t="s">
        <v>166</v>
      </c>
      <c r="L8" s="138"/>
    </row>
    <row r="9" spans="1:13" x14ac:dyDescent="0.6">
      <c r="A9" s="128" t="s">
        <v>167</v>
      </c>
      <c r="B9" s="127"/>
      <c r="C9" s="127"/>
      <c r="D9" s="127"/>
      <c r="E9" s="127"/>
      <c r="F9" s="127"/>
      <c r="G9" s="128"/>
      <c r="H9" s="137"/>
      <c r="I9" s="127" t="s">
        <v>168</v>
      </c>
      <c r="J9" s="127"/>
      <c r="K9" s="127" t="s">
        <v>169</v>
      </c>
      <c r="L9" s="138"/>
    </row>
    <row r="10" spans="1:13" x14ac:dyDescent="0.6">
      <c r="A10" s="128" t="s">
        <v>170</v>
      </c>
      <c r="B10" s="127"/>
      <c r="C10" s="127"/>
      <c r="D10" s="127"/>
      <c r="E10" s="127"/>
      <c r="F10" s="127"/>
      <c r="G10" s="128"/>
      <c r="H10" s="137"/>
      <c r="I10" s="127" t="s">
        <v>171</v>
      </c>
      <c r="J10" s="127"/>
      <c r="K10" s="127" t="s">
        <v>172</v>
      </c>
      <c r="L10" s="138"/>
    </row>
    <row r="11" spans="1:13" ht="13.75" thickBot="1" x14ac:dyDescent="0.75">
      <c r="A11" s="128"/>
      <c r="B11" s="127"/>
      <c r="C11" s="127"/>
      <c r="D11" s="137"/>
      <c r="E11" s="127"/>
      <c r="F11" s="127"/>
      <c r="G11" s="139" t="s">
        <v>173</v>
      </c>
      <c r="H11" s="132"/>
      <c r="I11" s="132"/>
      <c r="J11" s="132"/>
      <c r="K11" s="132" t="s">
        <v>174</v>
      </c>
      <c r="L11" s="140"/>
    </row>
    <row r="12" spans="1:13" x14ac:dyDescent="0.6">
      <c r="A12" s="128"/>
      <c r="B12" s="127"/>
      <c r="C12" s="127"/>
      <c r="D12" s="127"/>
      <c r="E12" s="127"/>
      <c r="F12" s="141"/>
      <c r="G12" s="127" t="s">
        <v>175</v>
      </c>
      <c r="H12" s="127"/>
      <c r="I12" s="127"/>
      <c r="J12" s="127"/>
      <c r="K12" s="127"/>
      <c r="L12" s="138"/>
    </row>
    <row r="13" spans="1:13" x14ac:dyDescent="0.6">
      <c r="A13" s="128"/>
      <c r="B13" s="137"/>
      <c r="C13" s="127"/>
      <c r="D13" s="127"/>
      <c r="E13" s="127"/>
      <c r="F13" s="141"/>
      <c r="G13" s="127" t="s">
        <v>176</v>
      </c>
      <c r="H13" s="127"/>
      <c r="I13" s="127"/>
      <c r="J13" s="127" t="s">
        <v>177</v>
      </c>
      <c r="K13" s="127"/>
      <c r="L13" s="138" t="s">
        <v>178</v>
      </c>
    </row>
    <row r="14" spans="1:13" ht="15.75" x14ac:dyDescent="0.95">
      <c r="A14" s="128" t="s">
        <v>179</v>
      </c>
      <c r="B14" s="127"/>
      <c r="C14" s="127"/>
      <c r="D14" s="127"/>
      <c r="E14" s="127"/>
      <c r="F14" s="141"/>
      <c r="G14" s="127" t="s">
        <v>180</v>
      </c>
      <c r="H14" s="127"/>
      <c r="I14" s="127"/>
      <c r="J14" s="127" t="s">
        <v>181</v>
      </c>
      <c r="K14" s="142"/>
      <c r="L14" s="138" t="s">
        <v>182</v>
      </c>
    </row>
    <row r="15" spans="1:13" ht="13.75" thickBot="1" x14ac:dyDescent="0.75">
      <c r="A15" s="139"/>
      <c r="B15" s="132"/>
      <c r="C15" s="132"/>
      <c r="D15" s="132"/>
      <c r="E15" s="132"/>
      <c r="F15" s="143"/>
      <c r="G15" s="127" t="s">
        <v>183</v>
      </c>
      <c r="H15" s="127"/>
      <c r="I15" s="137"/>
      <c r="J15" s="128" t="s">
        <v>184</v>
      </c>
      <c r="K15" s="127"/>
      <c r="L15" s="138" t="s">
        <v>185</v>
      </c>
    </row>
    <row r="16" spans="1:13" ht="13.75" thickBot="1" x14ac:dyDescent="0.75">
      <c r="A16" s="128" t="s">
        <v>186</v>
      </c>
      <c r="B16" s="127"/>
      <c r="C16" s="127"/>
      <c r="D16" s="127"/>
      <c r="E16" s="127"/>
      <c r="F16" s="144"/>
      <c r="G16" s="127" t="s">
        <v>187</v>
      </c>
      <c r="H16" s="127"/>
      <c r="I16" s="137"/>
      <c r="J16" s="127"/>
      <c r="K16" s="127"/>
      <c r="L16" s="127"/>
    </row>
    <row r="17" spans="1:12" x14ac:dyDescent="0.6">
      <c r="A17" s="128"/>
      <c r="B17" s="127"/>
      <c r="C17" s="127"/>
      <c r="D17" s="127"/>
      <c r="E17" s="127"/>
      <c r="F17" s="127"/>
      <c r="G17" s="135" t="s">
        <v>188</v>
      </c>
      <c r="H17" s="123"/>
      <c r="I17" s="123"/>
      <c r="J17" s="123"/>
      <c r="K17" s="123"/>
      <c r="L17" s="136"/>
    </row>
    <row r="18" spans="1:12" ht="13.75" thickBot="1" x14ac:dyDescent="0.75">
      <c r="A18" s="128"/>
      <c r="B18" s="127"/>
      <c r="C18" s="127"/>
      <c r="D18" s="127"/>
      <c r="E18" s="127"/>
      <c r="F18" s="127"/>
      <c r="G18" s="139" t="s">
        <v>189</v>
      </c>
      <c r="H18" s="132"/>
      <c r="I18" s="132"/>
      <c r="J18" s="132" t="s">
        <v>190</v>
      </c>
      <c r="K18" s="132"/>
      <c r="L18" s="140"/>
    </row>
    <row r="19" spans="1:12" x14ac:dyDescent="0.6">
      <c r="A19" s="128"/>
      <c r="B19" s="127"/>
      <c r="C19" s="127"/>
      <c r="D19" s="127"/>
      <c r="E19" s="127"/>
      <c r="F19" s="127"/>
      <c r="G19" s="145"/>
      <c r="H19" s="146"/>
      <c r="I19" s="146"/>
      <c r="J19" s="146"/>
      <c r="K19" s="146"/>
      <c r="L19" s="138"/>
    </row>
    <row r="20" spans="1:12" x14ac:dyDescent="0.6">
      <c r="A20" s="128"/>
      <c r="B20" s="127"/>
      <c r="C20" s="127"/>
      <c r="D20" s="127"/>
      <c r="E20" s="127"/>
      <c r="F20" s="127"/>
      <c r="G20" s="147" t="s">
        <v>191</v>
      </c>
      <c r="H20" s="148"/>
      <c r="I20" s="148"/>
      <c r="J20" s="148" t="s">
        <v>192</v>
      </c>
      <c r="K20" s="148"/>
      <c r="L20" s="138"/>
    </row>
    <row r="21" spans="1:12" ht="13.75" thickBot="1" x14ac:dyDescent="0.75">
      <c r="A21" s="128"/>
      <c r="B21" s="127"/>
      <c r="C21" s="127"/>
      <c r="D21" s="127"/>
      <c r="E21" s="127"/>
      <c r="F21" s="127"/>
      <c r="G21" s="149" t="s">
        <v>193</v>
      </c>
      <c r="H21" s="150"/>
      <c r="I21" s="150"/>
      <c r="J21" s="151" t="s">
        <v>194</v>
      </c>
      <c r="K21" s="152"/>
      <c r="L21" s="140"/>
    </row>
    <row r="22" spans="1:12" x14ac:dyDescent="0.6">
      <c r="A22" s="128" t="s">
        <v>195</v>
      </c>
      <c r="B22" s="127" t="s">
        <v>196</v>
      </c>
      <c r="C22" s="135" t="s">
        <v>197</v>
      </c>
      <c r="D22" s="123"/>
      <c r="E22" s="123"/>
      <c r="F22" s="136"/>
      <c r="G22" s="128" t="s">
        <v>198</v>
      </c>
      <c r="H22" s="127"/>
      <c r="I22" s="127"/>
      <c r="J22" s="127"/>
      <c r="K22" s="127"/>
      <c r="L22" s="138"/>
    </row>
    <row r="23" spans="1:12" x14ac:dyDescent="0.6">
      <c r="A23" s="128"/>
      <c r="B23" s="127"/>
      <c r="C23" s="128"/>
      <c r="D23" s="127"/>
      <c r="E23" s="127"/>
      <c r="F23" s="138"/>
      <c r="G23" s="128" t="s">
        <v>199</v>
      </c>
      <c r="H23" s="127"/>
      <c r="I23" s="127"/>
      <c r="J23" s="127"/>
      <c r="K23" s="127"/>
      <c r="L23" s="138"/>
    </row>
    <row r="24" spans="1:12" ht="13.75" thickBot="1" x14ac:dyDescent="0.75">
      <c r="A24" s="139"/>
      <c r="B24" s="132"/>
      <c r="C24" s="128"/>
      <c r="D24" s="127"/>
      <c r="E24" s="127"/>
      <c r="F24" s="138"/>
      <c r="G24" s="128"/>
      <c r="H24" s="127"/>
      <c r="I24" s="127"/>
      <c r="J24" s="127"/>
      <c r="K24" s="127"/>
      <c r="L24" s="138"/>
    </row>
    <row r="25" spans="1:12" x14ac:dyDescent="0.6">
      <c r="A25" s="135" t="s">
        <v>200</v>
      </c>
      <c r="B25" s="123"/>
      <c r="C25" s="135" t="s">
        <v>201</v>
      </c>
      <c r="D25" s="123"/>
      <c r="E25" s="123"/>
      <c r="F25" s="136"/>
      <c r="G25" s="128"/>
      <c r="H25" s="127"/>
      <c r="I25" s="127"/>
      <c r="J25" s="127"/>
      <c r="K25" s="127"/>
      <c r="L25" s="138"/>
    </row>
    <row r="26" spans="1:12" ht="13.75" thickBot="1" x14ac:dyDescent="0.75">
      <c r="A26" s="128"/>
      <c r="B26" s="127"/>
      <c r="C26" s="128"/>
      <c r="D26" s="127"/>
      <c r="E26" s="127"/>
      <c r="F26" s="138"/>
      <c r="G26" s="139" t="s">
        <v>202</v>
      </c>
      <c r="H26" s="132"/>
      <c r="I26" s="132"/>
      <c r="J26" s="132"/>
      <c r="K26" s="132"/>
      <c r="L26" s="140"/>
    </row>
    <row r="27" spans="1:12" ht="24" customHeight="1" thickBot="1" x14ac:dyDescent="0.75">
      <c r="A27" s="217" t="s">
        <v>203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9"/>
    </row>
    <row r="28" spans="1:12" ht="18.75" customHeight="1" x14ac:dyDescent="0.6">
      <c r="A28" s="217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9"/>
    </row>
    <row r="29" spans="1:12" ht="18.75" customHeight="1" x14ac:dyDescent="0.6">
      <c r="A29" s="220" t="s">
        <v>204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2"/>
    </row>
    <row r="30" spans="1:12" ht="10.5" customHeight="1" x14ac:dyDescent="0.6">
      <c r="A30" s="148"/>
      <c r="B30" s="148"/>
      <c r="C30" s="148"/>
      <c r="D30" s="148"/>
      <c r="E30" s="148"/>
      <c r="F30" s="148"/>
      <c r="G30" s="153"/>
      <c r="H30" s="153"/>
      <c r="I30" s="153"/>
      <c r="J30" s="153"/>
      <c r="K30" s="153"/>
      <c r="L30" s="153"/>
    </row>
    <row r="31" spans="1:12" ht="13.75" thickBot="1" x14ac:dyDescent="0.75">
      <c r="A31" s="223" t="s">
        <v>205</v>
      </c>
      <c r="B31" s="224"/>
      <c r="C31" s="224"/>
      <c r="D31" s="224"/>
      <c r="E31" s="224"/>
      <c r="F31" s="225"/>
      <c r="G31" s="224"/>
      <c r="H31" s="224"/>
      <c r="I31" s="224"/>
      <c r="J31" s="224"/>
      <c r="K31" s="224"/>
      <c r="L31" s="226"/>
    </row>
    <row r="32" spans="1:12" ht="14" thickBot="1" x14ac:dyDescent="0.8">
      <c r="A32" s="154"/>
      <c r="B32" s="155" t="s">
        <v>206</v>
      </c>
      <c r="C32" s="127"/>
      <c r="D32" s="127"/>
      <c r="E32" s="127"/>
      <c r="F32" s="156"/>
      <c r="G32" s="155" t="s">
        <v>207</v>
      </c>
      <c r="H32" s="127"/>
      <c r="I32" s="127"/>
      <c r="J32" s="127"/>
      <c r="K32" s="127"/>
      <c r="L32" s="138"/>
    </row>
    <row r="33" spans="1:14" ht="13.75" thickBot="1" x14ac:dyDescent="0.75">
      <c r="A33" s="157"/>
      <c r="B33" s="158" t="s">
        <v>208</v>
      </c>
      <c r="C33" s="127"/>
      <c r="D33" s="127"/>
      <c r="E33" s="127"/>
      <c r="F33" s="156"/>
      <c r="G33" s="158" t="s">
        <v>209</v>
      </c>
      <c r="H33" s="127"/>
      <c r="I33" s="127"/>
      <c r="J33" s="127"/>
      <c r="K33" s="127"/>
      <c r="L33" s="138"/>
      <c r="N33" s="159"/>
    </row>
    <row r="34" spans="1:14" ht="13.75" thickBot="1" x14ac:dyDescent="0.75">
      <c r="A34" s="157"/>
      <c r="B34" s="158" t="s">
        <v>210</v>
      </c>
      <c r="C34" s="127"/>
      <c r="D34" s="127"/>
      <c r="E34" s="127"/>
      <c r="F34" s="156"/>
      <c r="G34" s="158" t="s">
        <v>209</v>
      </c>
      <c r="H34" s="127"/>
      <c r="I34" s="127"/>
      <c r="J34" s="127"/>
      <c r="K34" s="127"/>
      <c r="L34" s="138"/>
      <c r="N34" s="114"/>
    </row>
    <row r="35" spans="1:14" ht="16.25" thickBot="1" x14ac:dyDescent="0.85">
      <c r="A35" s="157"/>
      <c r="B35" s="158" t="s">
        <v>211</v>
      </c>
      <c r="C35" s="127"/>
      <c r="D35" s="127"/>
      <c r="E35" s="127"/>
      <c r="F35" s="156"/>
      <c r="G35" s="155" t="s">
        <v>212</v>
      </c>
      <c r="H35" s="127"/>
      <c r="I35" s="127"/>
      <c r="J35" s="127"/>
      <c r="K35" s="127"/>
      <c r="L35" s="138"/>
      <c r="N35" s="160"/>
    </row>
    <row r="36" spans="1:14" ht="14" thickBot="1" x14ac:dyDescent="0.8">
      <c r="A36" s="157"/>
      <c r="B36" s="155" t="s">
        <v>213</v>
      </c>
      <c r="C36" s="127"/>
      <c r="D36" s="127"/>
      <c r="E36" s="127"/>
      <c r="F36" s="156"/>
      <c r="G36" s="155" t="s">
        <v>214</v>
      </c>
      <c r="H36" s="127"/>
      <c r="I36" s="127"/>
      <c r="J36" s="127"/>
      <c r="K36" s="127"/>
      <c r="L36" s="138"/>
    </row>
    <row r="37" spans="1:14" ht="14" thickBot="1" x14ac:dyDescent="0.8">
      <c r="A37" s="157"/>
      <c r="B37" s="155" t="s">
        <v>215</v>
      </c>
      <c r="C37" s="127"/>
      <c r="D37" s="127"/>
      <c r="E37" s="127"/>
      <c r="F37" s="156"/>
      <c r="G37" s="161" t="s">
        <v>216</v>
      </c>
      <c r="H37" s="127"/>
      <c r="I37" s="127"/>
      <c r="J37" s="127"/>
      <c r="K37" s="127"/>
      <c r="L37" s="138"/>
    </row>
    <row r="38" spans="1:14" ht="14" thickBot="1" x14ac:dyDescent="0.8">
      <c r="A38" s="157"/>
      <c r="B38" s="155" t="s">
        <v>217</v>
      </c>
      <c r="C38" s="127"/>
      <c r="D38" s="127"/>
      <c r="E38" s="127"/>
      <c r="F38" s="156"/>
      <c r="G38" s="161" t="s">
        <v>218</v>
      </c>
      <c r="H38" s="127"/>
      <c r="I38" s="127"/>
      <c r="J38" s="127"/>
      <c r="K38" s="127"/>
      <c r="L38" s="138"/>
    </row>
    <row r="39" spans="1:14" ht="14" thickBot="1" x14ac:dyDescent="0.8">
      <c r="A39" s="157"/>
      <c r="B39" s="155" t="s">
        <v>219</v>
      </c>
      <c r="C39" s="127"/>
      <c r="D39" s="127"/>
      <c r="E39" s="127"/>
      <c r="F39" s="156"/>
      <c r="G39" s="161" t="s">
        <v>220</v>
      </c>
      <c r="H39" s="127"/>
      <c r="I39" s="127"/>
      <c r="J39" s="127"/>
      <c r="K39" s="127"/>
      <c r="L39" s="138"/>
    </row>
    <row r="40" spans="1:14" ht="14" thickBot="1" x14ac:dyDescent="0.8">
      <c r="A40" s="157"/>
      <c r="B40" s="155" t="s">
        <v>221</v>
      </c>
      <c r="C40" s="127"/>
      <c r="D40" s="127"/>
      <c r="E40" s="127"/>
      <c r="F40" s="156"/>
      <c r="H40" s="161"/>
      <c r="I40" s="161"/>
      <c r="J40" s="127"/>
      <c r="K40" s="127"/>
      <c r="L40" s="138"/>
    </row>
    <row r="41" spans="1:14" ht="14" thickBot="1" x14ac:dyDescent="0.8">
      <c r="A41" s="157"/>
      <c r="B41" s="162" t="s">
        <v>222</v>
      </c>
      <c r="C41" s="127"/>
      <c r="D41" s="127"/>
      <c r="E41" s="127"/>
      <c r="F41" s="156"/>
      <c r="H41" s="161"/>
      <c r="I41" s="161"/>
      <c r="J41" s="127"/>
      <c r="K41" s="127"/>
      <c r="L41" s="138"/>
    </row>
    <row r="42" spans="1:14" ht="14" thickBot="1" x14ac:dyDescent="0.8">
      <c r="A42" s="163"/>
      <c r="C42" s="127"/>
      <c r="D42" s="127"/>
      <c r="E42" s="127"/>
      <c r="F42" s="164"/>
      <c r="H42" s="161"/>
      <c r="I42" s="161"/>
      <c r="J42" s="127"/>
      <c r="K42" s="127"/>
      <c r="L42" s="138"/>
    </row>
    <row r="43" spans="1:14" ht="14.5" x14ac:dyDescent="0.7">
      <c r="A43" s="165" t="s">
        <v>223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36"/>
    </row>
    <row r="44" spans="1:14" x14ac:dyDescent="0.6">
      <c r="A44" s="128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38"/>
    </row>
    <row r="45" spans="1:14" ht="15.5" x14ac:dyDescent="0.7">
      <c r="A45" s="166" t="s">
        <v>224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38"/>
    </row>
    <row r="46" spans="1:14" ht="15.5" x14ac:dyDescent="0.7">
      <c r="A46" s="16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38"/>
    </row>
    <row r="47" spans="1:14" x14ac:dyDescent="0.6">
      <c r="A47" s="128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38"/>
    </row>
    <row r="48" spans="1:14" x14ac:dyDescent="0.6">
      <c r="A48" s="167"/>
      <c r="B48" s="137"/>
      <c r="C48" s="137"/>
      <c r="D48" s="137"/>
      <c r="E48" s="137"/>
      <c r="F48" s="127"/>
      <c r="G48" s="127"/>
      <c r="H48" s="127"/>
      <c r="I48" s="127"/>
      <c r="J48" s="127" t="s">
        <v>225</v>
      </c>
      <c r="K48" s="127"/>
      <c r="L48" s="138"/>
    </row>
    <row r="49" spans="1:12" ht="12" customHeight="1" thickBot="1" x14ac:dyDescent="0.75">
      <c r="A49" s="128" t="s">
        <v>226</v>
      </c>
      <c r="B49" s="127"/>
      <c r="C49" s="127"/>
      <c r="D49" s="127"/>
      <c r="E49" s="127"/>
      <c r="F49" s="127"/>
      <c r="G49" s="127"/>
      <c r="H49" s="127"/>
      <c r="I49" s="127"/>
      <c r="J49" s="132"/>
      <c r="K49" s="132"/>
      <c r="L49" s="140"/>
    </row>
    <row r="50" spans="1:12" ht="15.75" x14ac:dyDescent="0.95">
      <c r="A50" s="135" t="s">
        <v>227</v>
      </c>
      <c r="B50" s="123"/>
      <c r="C50" s="123"/>
      <c r="D50" s="123"/>
      <c r="E50" s="123"/>
      <c r="F50" s="123"/>
      <c r="G50" s="142" t="s">
        <v>228</v>
      </c>
      <c r="H50" s="123"/>
      <c r="I50" s="123"/>
      <c r="J50" s="142"/>
      <c r="K50" s="123"/>
      <c r="L50" s="136"/>
    </row>
    <row r="51" spans="1:12" ht="15.75" x14ac:dyDescent="0.95">
      <c r="A51" s="128" t="s">
        <v>229</v>
      </c>
      <c r="B51" s="127"/>
      <c r="C51" s="127"/>
      <c r="D51" s="127"/>
      <c r="E51" s="127"/>
      <c r="F51" s="127"/>
      <c r="G51" s="142" t="s">
        <v>230</v>
      </c>
      <c r="H51" s="127"/>
      <c r="I51" s="127"/>
      <c r="J51" s="142"/>
      <c r="K51" s="127"/>
      <c r="L51" s="138"/>
    </row>
    <row r="52" spans="1:12" x14ac:dyDescent="0.6">
      <c r="A52" s="128" t="s">
        <v>231</v>
      </c>
      <c r="B52" s="127"/>
      <c r="C52" s="127"/>
      <c r="D52" s="137"/>
      <c r="E52" s="127"/>
      <c r="F52" s="127"/>
      <c r="G52" s="127" t="s">
        <v>232</v>
      </c>
      <c r="H52" s="137"/>
      <c r="I52" s="127"/>
      <c r="J52" s="137"/>
      <c r="K52" s="137"/>
      <c r="L52" s="138"/>
    </row>
    <row r="53" spans="1:12" ht="15" customHeight="1" thickBot="1" x14ac:dyDescent="0.75">
      <c r="A53" s="139" t="s">
        <v>233</v>
      </c>
      <c r="B53" s="132"/>
      <c r="C53" s="132"/>
      <c r="D53" s="132" t="s">
        <v>234</v>
      </c>
      <c r="E53" s="132"/>
      <c r="F53" s="132"/>
      <c r="G53" s="132"/>
      <c r="H53" s="132"/>
      <c r="I53" s="132"/>
      <c r="J53" s="132"/>
      <c r="K53" s="168"/>
      <c r="L53" s="140"/>
    </row>
    <row r="54" spans="1:12" x14ac:dyDescent="0.6">
      <c r="J54" s="114"/>
      <c r="K54" s="114"/>
    </row>
    <row r="55" spans="1:12" x14ac:dyDescent="0.6">
      <c r="I55" s="114"/>
      <c r="J55" s="114"/>
      <c r="K55" s="114"/>
      <c r="L55" s="114"/>
    </row>
  </sheetData>
  <mergeCells count="4">
    <mergeCell ref="A27:L27"/>
    <mergeCell ref="A28:L28"/>
    <mergeCell ref="A29:L29"/>
    <mergeCell ref="A31:L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limitation </vt:lpstr>
      <vt:lpstr>Inv </vt:lpstr>
      <vt:lpstr>SLI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 Mahesh (YJJ7MXS)</dc:creator>
  <cp:lastModifiedBy>Yerramalla, Anand(AWF)</cp:lastModifiedBy>
  <dcterms:created xsi:type="dcterms:W3CDTF">1996-10-14T23:33:28Z</dcterms:created>
  <dcterms:modified xsi:type="dcterms:W3CDTF">2023-12-28T10:50:06Z</dcterms:modified>
</cp:coreProperties>
</file>